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53222"/>
  <mc:AlternateContent xmlns:mc="http://schemas.openxmlformats.org/markup-compatibility/2006">
    <mc:Choice Requires="x15">
      <x15ac:absPath xmlns:x15ac="http://schemas.microsoft.com/office/spreadsheetml/2010/11/ac" url="C:\Users\Sam\Desktop\прайсы\бьюфорд\"/>
    </mc:Choice>
  </mc:AlternateContent>
  <workbookProtection workbookAlgorithmName="SHA-512" workbookHashValue="EznljCVEmuFmXm+PhrWduZvFPqHvHPsLPA1iHQvUwBA4e4UMGDvCghvmT7did2l+/48D5KuXlDrQMxZXdVNmTw==" workbookSaltValue="PgNGarDFDhRoZEgV5i2xdw==" workbookSpinCount="100000" lockStructure="1"/>
  <bookViews>
    <workbookView xWindow="0" yWindow="0" windowWidth="25200" windowHeight="11985" tabRatio="803"/>
  </bookViews>
  <sheets>
    <sheet name="Общий" sheetId="3" r:id="rId1"/>
    <sheet name="Инверторы" sheetId="5" r:id="rId2"/>
    <sheet name="Полупром Standart" sheetId="1" r:id="rId3"/>
    <sheet name="Полупром Premium" sheetId="11" r:id="rId4"/>
    <sheet name="Полупром Deluxe" sheetId="10" r:id="rId5"/>
    <sheet name="V-MULTI" sheetId="12" r:id="rId6"/>
    <sheet name="KX" sheetId="6" r:id="rId7"/>
    <sheet name="Аксессуары" sheetId="8" r:id="rId8"/>
    <sheet name="Тепловые насосы+SAF" sheetId="7" r:id="rId9"/>
    <sheet name="Скрытый Лист" sheetId="2" state="hidden" r:id="rId10"/>
  </sheets>
  <definedNames>
    <definedName name="acsesforkanal">Аксессуары!$A$73</definedName>
    <definedName name="adapter">Аксессуары!$A$28</definedName>
    <definedName name="BMS\">Аксессуары!$A$21</definedName>
    <definedName name="centralpult">Аксессуары!$A$16</definedName>
    <definedName name="DeluxeKanalSred">'Полупром Deluxe'!$A$119</definedName>
    <definedName name="DeluxeKanalVysok">'Полупром Deluxe'!$A$161</definedName>
    <definedName name="DeluxeKasseta">'Полупром Deluxe'!$A$45</definedName>
    <definedName name="DeluxeKolonna">'Полупром Deluxe'!$A$97</definedName>
    <definedName name="DeluxePotolok">'Полупром Deluxe'!$A$3</definedName>
    <definedName name="DIS">Аксессуары!$A$44</definedName>
    <definedName name="EEVKIT">Аксессуары!$A$68</definedName>
    <definedName name="fdfu">KX!$A$148</definedName>
    <definedName name="fdfw">KX!$A$143</definedName>
    <definedName name="fdtq">KX!$A$105</definedName>
    <definedName name="fdts">KX!$A$100</definedName>
    <definedName name="fdtw">KX!$A$112</definedName>
    <definedName name="fduh">KX!$A$123</definedName>
    <definedName name="fduKX">KX!$A$128</definedName>
    <definedName name="fdut">KX!$A$91</definedName>
    <definedName name="inverter">Инверторы!$A$2</definedName>
    <definedName name="kanakIIPAC">'Полупром Standart'!$A$42</definedName>
    <definedName name="kanalbyt">Инверторы!$A$141</definedName>
    <definedName name="kanalKX">KX!$A$79</definedName>
    <definedName name="kanalPAC">'Полупром Standart'!$A$32</definedName>
    <definedName name="kaseta600KX">KX!$A$58</definedName>
    <definedName name="kaseta600PAC">'Полупром Standart'!#REF!</definedName>
    <definedName name="kaseta800KX">KX!$A$67</definedName>
    <definedName name="kaseta800PAC">'Полупром Standart'!$A$13</definedName>
    <definedName name="kasetabyt">Инверторы!$A$114</definedName>
    <definedName name="kolonPAC">'Полупром Standart'!$A$25</definedName>
    <definedName name="mult">Инверторы!$A$168</definedName>
    <definedName name="napolbyt">Инверторы!$A$156</definedName>
    <definedName name="naruzhKX">KX!$A$3</definedName>
    <definedName name="nastenKX">KX!$A$42</definedName>
    <definedName name="panelforkaseta">Аксессуары!$A$83</definedName>
    <definedName name="podpotolokKX">KX!$A$51</definedName>
    <definedName name="podpotolokPAC">'Полупром Standart'!$A$3</definedName>
    <definedName name="PremKanalSred">'Полупром Premium'!$A$80</definedName>
    <definedName name="PremKanalVysok">'Полупром Premium'!$A$106</definedName>
    <definedName name="PremKasseta">'Полупром Premium'!$A$29</definedName>
    <definedName name="PremKolonna">'Полупром Premium'!$A$61</definedName>
    <definedName name="PremPodpotolok">'Полупром Premium'!$A$3</definedName>
    <definedName name="pult">Аксессуары!$A$3</definedName>
    <definedName name="Vmulti">'V-MULTI'!$A$3</definedName>
    <definedName name="_xlnm.Print_Area" localSheetId="6">KX!$A$1:$E$152</definedName>
    <definedName name="_xlnm.Print_Area" localSheetId="5">'V-MULTI'!$A$1:$E$66</definedName>
    <definedName name="_xlnm.Print_Area" localSheetId="7">Аксессуары!$A$1:$C$94</definedName>
    <definedName name="_xlnm.Print_Area" localSheetId="1">Инверторы!$A$1:$E$217</definedName>
    <definedName name="_xlnm.Print_Area" localSheetId="0">Общий!$A$1:$K$62</definedName>
    <definedName name="_xlnm.Print_Area" localSheetId="4">'Полупром Deluxe'!$A$1:$E$190</definedName>
    <definedName name="_xlnm.Print_Area" localSheetId="3">'Полупром Premium'!$A$1:$E$139</definedName>
    <definedName name="_xlnm.Print_Area" localSheetId="2">'Полупром Standart'!$A$1:$E$51</definedName>
    <definedName name="_xlnm.Print_Area" localSheetId="8">'Тепловые насосы+SAF'!$A$1:$E$38</definedName>
    <definedName name="СкидкаБаза">'Скрытый Лист'!$A$4</definedName>
    <definedName name="скидкабазакх">'Скрытый Лист'!$A$6</definedName>
    <definedName name="скидкадилер">Общий!#REF!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 i="11" l="1"/>
  <c r="E8" i="11"/>
  <c r="E12" i="11"/>
  <c r="E16" i="11"/>
  <c r="E20" i="11"/>
  <c r="E24" i="11"/>
  <c r="E30" i="11"/>
  <c r="E35" i="11"/>
  <c r="E40" i="11"/>
  <c r="E45" i="11"/>
  <c r="E50" i="11"/>
  <c r="E55" i="11"/>
  <c r="E62" i="11"/>
  <c r="E65" i="11"/>
  <c r="E68" i="11"/>
  <c r="E71" i="11"/>
  <c r="E74" i="11"/>
  <c r="E77" i="11"/>
  <c r="E81" i="11"/>
  <c r="E85" i="11"/>
  <c r="E89" i="11"/>
  <c r="E93" i="11"/>
  <c r="E97" i="11"/>
  <c r="E101" i="11"/>
  <c r="E107" i="11"/>
  <c r="E111" i="11"/>
  <c r="E115" i="11"/>
  <c r="E119" i="11"/>
  <c r="E123" i="11"/>
  <c r="E127" i="11"/>
  <c r="E131" i="11"/>
  <c r="E135" i="11"/>
  <c r="E4" i="1"/>
  <c r="E8" i="1"/>
  <c r="E14" i="1"/>
  <c r="E19" i="1"/>
  <c r="E29" i="1"/>
  <c r="E26" i="1" s="1"/>
  <c r="E33" i="1"/>
  <c r="E37" i="1"/>
  <c r="E43" i="1"/>
  <c r="E47" i="1"/>
  <c r="D45" i="5" l="1"/>
  <c r="D44" i="5"/>
  <c r="D99" i="5" l="1"/>
  <c r="D98" i="5"/>
  <c r="D216" i="5" l="1"/>
  <c r="D215" i="5"/>
  <c r="D214" i="5"/>
  <c r="D213" i="5"/>
  <c r="D212" i="5"/>
  <c r="D209" i="5"/>
  <c r="D208" i="5"/>
  <c r="D207" i="5"/>
  <c r="D206" i="5"/>
  <c r="D203" i="5"/>
  <c r="D201" i="5"/>
  <c r="D200" i="5"/>
  <c r="D199" i="5"/>
  <c r="D196" i="5"/>
  <c r="D195" i="5"/>
  <c r="D194" i="5"/>
  <c r="D193" i="5"/>
  <c r="D192" i="5"/>
  <c r="D189" i="5"/>
  <c r="D188" i="5"/>
  <c r="D187" i="5"/>
  <c r="D186" i="5"/>
  <c r="D185" i="5"/>
  <c r="D182" i="5"/>
  <c r="D181" i="5"/>
  <c r="D180" i="5"/>
  <c r="D177" i="5"/>
  <c r="D176" i="5"/>
  <c r="D175" i="5"/>
  <c r="D174" i="5"/>
  <c r="D173" i="5"/>
  <c r="D172" i="5"/>
  <c r="D171" i="5"/>
  <c r="D170" i="5"/>
  <c r="D167" i="5"/>
  <c r="D165" i="5"/>
  <c r="D163" i="5" s="1"/>
  <c r="D164" i="5"/>
  <c r="D162" i="5"/>
  <c r="D160" i="5" s="1"/>
  <c r="D161" i="5"/>
  <c r="D159" i="5"/>
  <c r="D158" i="5"/>
  <c r="D155" i="5"/>
  <c r="D153" i="5"/>
  <c r="D152" i="5"/>
  <c r="D151" i="5" s="1"/>
  <c r="D150" i="5"/>
  <c r="D149" i="5"/>
  <c r="D148" i="5" s="1"/>
  <c r="D147" i="5"/>
  <c r="D146" i="5"/>
  <c r="D145" i="5" s="1"/>
  <c r="D144" i="5"/>
  <c r="D143" i="5"/>
  <c r="D142" i="5" s="1"/>
  <c r="D139" i="5"/>
  <c r="D138" i="5"/>
  <c r="D137" i="5"/>
  <c r="D136" i="5"/>
  <c r="D135" i="5" s="1"/>
  <c r="D134" i="5"/>
  <c r="D133" i="5"/>
  <c r="D132" i="5"/>
  <c r="D131" i="5"/>
  <c r="D130" i="5" s="1"/>
  <c r="D129" i="5"/>
  <c r="D128" i="5"/>
  <c r="D127" i="5"/>
  <c r="D126" i="5"/>
  <c r="D125" i="5" s="1"/>
  <c r="D124" i="5"/>
  <c r="D123" i="5"/>
  <c r="D122" i="5"/>
  <c r="D121" i="5"/>
  <c r="D120" i="5" s="1"/>
  <c r="D119" i="5"/>
  <c r="D118" i="5"/>
  <c r="D117" i="5"/>
  <c r="D116" i="5"/>
  <c r="D115" i="5" s="1"/>
  <c r="D113" i="5"/>
  <c r="D111" i="5"/>
  <c r="D110" i="5"/>
  <c r="D108" i="5"/>
  <c r="D107" i="5"/>
  <c r="D105" i="5"/>
  <c r="D104" i="5"/>
  <c r="D102" i="5"/>
  <c r="D101" i="5"/>
  <c r="D96" i="5"/>
  <c r="D94" i="5" s="1"/>
  <c r="D95" i="5"/>
  <c r="D93" i="5"/>
  <c r="D91" i="5" s="1"/>
  <c r="D92" i="5"/>
  <c r="D90" i="5"/>
  <c r="D88" i="5" s="1"/>
  <c r="D89" i="5"/>
  <c r="D87" i="5"/>
  <c r="D86" i="5"/>
  <c r="D84" i="5"/>
  <c r="D83" i="5"/>
  <c r="D80" i="5"/>
  <c r="D78" i="5"/>
  <c r="D77" i="5"/>
  <c r="D76" i="5" s="1"/>
  <c r="D75" i="5"/>
  <c r="D74" i="5"/>
  <c r="D73" i="5" s="1"/>
  <c r="D72" i="5"/>
  <c r="D71" i="5"/>
  <c r="D70" i="5" s="1"/>
  <c r="D69" i="5"/>
  <c r="D68" i="5"/>
  <c r="D67" i="5" s="1"/>
  <c r="D66" i="5"/>
  <c r="D65" i="5"/>
  <c r="D64" i="5" s="1"/>
  <c r="D63" i="5"/>
  <c r="D62" i="5"/>
  <c r="D61" i="5" s="1"/>
  <c r="D60" i="5"/>
  <c r="D59" i="5"/>
  <c r="D58" i="5" s="1"/>
  <c r="D57" i="5"/>
  <c r="D56" i="5"/>
  <c r="D55" i="5" s="1"/>
  <c r="D53" i="5"/>
  <c r="D51" i="5"/>
  <c r="D50" i="5"/>
  <c r="D48" i="5"/>
  <c r="D47" i="5"/>
  <c r="D39" i="5"/>
  <c r="D42" i="5"/>
  <c r="D41" i="5"/>
  <c r="D37" i="5"/>
  <c r="D36" i="5"/>
  <c r="D35" i="5" s="1"/>
  <c r="D34" i="5"/>
  <c r="D33" i="5"/>
  <c r="D32" i="5" s="1"/>
  <c r="D31" i="5"/>
  <c r="D30" i="5"/>
  <c r="D29" i="5" s="1"/>
  <c r="D28" i="5"/>
  <c r="D27" i="5"/>
  <c r="D26" i="5" s="1"/>
  <c r="D24" i="5"/>
  <c r="D23" i="5"/>
  <c r="D22" i="5" s="1"/>
  <c r="D21" i="5"/>
  <c r="D20" i="5"/>
  <c r="D18" i="5"/>
  <c r="D17" i="5"/>
  <c r="D16" i="5" s="1"/>
  <c r="D15" i="5"/>
  <c r="D14" i="5"/>
  <c r="D13" i="5" s="1"/>
  <c r="D12" i="5"/>
  <c r="D11" i="5"/>
  <c r="D10" i="5" s="1"/>
  <c r="D9" i="5"/>
  <c r="D8" i="5"/>
  <c r="D7" i="5" s="1"/>
  <c r="D6" i="5"/>
  <c r="D5" i="5"/>
  <c r="D4" i="5" s="1"/>
  <c r="E163" i="5"/>
  <c r="E160" i="5"/>
  <c r="E157" i="5"/>
  <c r="E151" i="5"/>
  <c r="E148" i="5"/>
  <c r="E145" i="5"/>
  <c r="E142" i="5"/>
  <c r="E135" i="5"/>
  <c r="E130" i="5"/>
  <c r="E125" i="5"/>
  <c r="E120" i="5"/>
  <c r="E115" i="5"/>
  <c r="E94" i="5"/>
  <c r="E91" i="5"/>
  <c r="E88" i="5"/>
  <c r="E85" i="5"/>
  <c r="E82" i="5"/>
  <c r="D82" i="5"/>
  <c r="E76" i="5"/>
  <c r="E73" i="5"/>
  <c r="E70" i="5"/>
  <c r="E67" i="5"/>
  <c r="E64" i="5"/>
  <c r="E61" i="5"/>
  <c r="E58" i="5"/>
  <c r="E55" i="5"/>
  <c r="E49" i="5"/>
  <c r="E46" i="5"/>
  <c r="E43" i="5"/>
  <c r="D43" i="5"/>
  <c r="E40" i="5"/>
  <c r="E35" i="5"/>
  <c r="E32" i="5"/>
  <c r="E29" i="5"/>
  <c r="E26" i="5"/>
  <c r="E22" i="5"/>
  <c r="E19" i="5"/>
  <c r="D19" i="5"/>
  <c r="E16" i="5"/>
  <c r="E13" i="5"/>
  <c r="E10" i="5"/>
  <c r="E7" i="5"/>
  <c r="E4" i="5"/>
  <c r="B24" i="8"/>
  <c r="B94" i="8"/>
  <c r="B93" i="8"/>
  <c r="B92" i="8"/>
  <c r="B91" i="8"/>
  <c r="B90" i="8"/>
  <c r="B89" i="8"/>
  <c r="B88" i="8"/>
  <c r="B87" i="8"/>
  <c r="B86" i="8"/>
  <c r="B85" i="8"/>
  <c r="B84" i="8"/>
  <c r="B82" i="8"/>
  <c r="B81" i="8"/>
  <c r="B80" i="8"/>
  <c r="B79" i="8"/>
  <c r="B78" i="8"/>
  <c r="B77" i="8"/>
  <c r="B76" i="8"/>
  <c r="B75" i="8"/>
  <c r="B74" i="8"/>
  <c r="B72" i="8"/>
  <c r="B71" i="8"/>
  <c r="B70" i="8"/>
  <c r="B69" i="8"/>
  <c r="B67" i="8"/>
  <c r="B66" i="8"/>
  <c r="B65" i="8"/>
  <c r="B64" i="8"/>
  <c r="B63" i="8"/>
  <c r="B61" i="8"/>
  <c r="B60" i="8"/>
  <c r="B59" i="8"/>
  <c r="B58" i="8"/>
  <c r="B56" i="8"/>
  <c r="B55" i="8"/>
  <c r="B54" i="8"/>
  <c r="B53" i="8"/>
  <c r="B52" i="8"/>
  <c r="B51" i="8"/>
  <c r="B50" i="8"/>
  <c r="B49" i="8"/>
  <c r="B48" i="8"/>
  <c r="B47" i="8"/>
  <c r="B46" i="8"/>
  <c r="B45" i="8"/>
  <c r="B43" i="8"/>
  <c r="B42" i="8"/>
  <c r="B41" i="8"/>
  <c r="B40" i="8"/>
  <c r="B38" i="8"/>
  <c r="B37" i="8"/>
  <c r="B36" i="8"/>
  <c r="B35" i="8"/>
  <c r="B34" i="8"/>
  <c r="B33" i="8"/>
  <c r="B32" i="8"/>
  <c r="B31" i="8"/>
  <c r="B30" i="8"/>
  <c r="B29" i="8"/>
  <c r="B27" i="8"/>
  <c r="B26" i="8"/>
  <c r="B25" i="8"/>
  <c r="B23" i="8"/>
  <c r="B22" i="8"/>
  <c r="B20" i="8"/>
  <c r="B19" i="8"/>
  <c r="B18" i="8"/>
  <c r="B17" i="8"/>
  <c r="B15" i="8"/>
  <c r="B14" i="8"/>
  <c r="B13" i="8"/>
  <c r="B12" i="8"/>
  <c r="B11" i="8"/>
  <c r="B10" i="8"/>
  <c r="B9" i="8"/>
  <c r="B8" i="8"/>
  <c r="B7" i="8"/>
  <c r="B6" i="8"/>
  <c r="B5" i="8"/>
  <c r="B4" i="8"/>
  <c r="D152" i="6"/>
  <c r="D151" i="6"/>
  <c r="D150" i="6"/>
  <c r="D149" i="6"/>
  <c r="D147" i="6"/>
  <c r="D146" i="6"/>
  <c r="D145" i="6"/>
  <c r="D144" i="6"/>
  <c r="D142" i="6"/>
  <c r="D141" i="6"/>
  <c r="D140" i="6"/>
  <c r="D139" i="6"/>
  <c r="D137" i="6"/>
  <c r="D136" i="6"/>
  <c r="D135" i="6"/>
  <c r="D134" i="6"/>
  <c r="D133" i="6"/>
  <c r="D132" i="6"/>
  <c r="D131" i="6"/>
  <c r="D130" i="6"/>
  <c r="D129" i="6"/>
  <c r="D126" i="6"/>
  <c r="D125" i="6"/>
  <c r="D124" i="6"/>
  <c r="D121" i="6"/>
  <c r="D120" i="6"/>
  <c r="D119" i="6"/>
  <c r="D118" i="6"/>
  <c r="D117" i="6"/>
  <c r="D116" i="6"/>
  <c r="D115" i="6"/>
  <c r="D114" i="6"/>
  <c r="D113" i="6"/>
  <c r="D110" i="6"/>
  <c r="D109" i="6"/>
  <c r="D108" i="6"/>
  <c r="D107" i="6"/>
  <c r="D106" i="6"/>
  <c r="D103" i="6"/>
  <c r="D102" i="6"/>
  <c r="D101" i="6"/>
  <c r="D98" i="6"/>
  <c r="D97" i="6"/>
  <c r="D96" i="6"/>
  <c r="D95" i="6"/>
  <c r="D94" i="6"/>
  <c r="D93" i="6"/>
  <c r="D92" i="6"/>
  <c r="D57" i="6"/>
  <c r="D56" i="6"/>
  <c r="D55" i="6"/>
  <c r="D54" i="6"/>
  <c r="D53" i="6"/>
  <c r="D52" i="6"/>
  <c r="D89" i="6"/>
  <c r="D88" i="6"/>
  <c r="D87" i="6"/>
  <c r="D86" i="6"/>
  <c r="D85" i="6"/>
  <c r="D84" i="6"/>
  <c r="D83" i="6"/>
  <c r="D82" i="6"/>
  <c r="D81" i="6"/>
  <c r="D80" i="6"/>
  <c r="D77" i="6"/>
  <c r="D76" i="6"/>
  <c r="D75" i="6"/>
  <c r="D74" i="6"/>
  <c r="D73" i="6"/>
  <c r="D72" i="6"/>
  <c r="D71" i="6"/>
  <c r="D70" i="6"/>
  <c r="D69" i="6"/>
  <c r="D68" i="6"/>
  <c r="D65" i="6"/>
  <c r="D64" i="6"/>
  <c r="D63" i="6"/>
  <c r="D62" i="6"/>
  <c r="D61" i="6"/>
  <c r="D60" i="6"/>
  <c r="D59" i="6"/>
  <c r="D50" i="6"/>
  <c r="D49" i="6"/>
  <c r="D48" i="6"/>
  <c r="D47" i="6"/>
  <c r="D46" i="6"/>
  <c r="D45" i="6"/>
  <c r="D44" i="6"/>
  <c r="D43" i="6"/>
  <c r="D36" i="6"/>
  <c r="D40" i="6"/>
  <c r="D39" i="6"/>
  <c r="D38" i="6"/>
  <c r="D37" i="6"/>
  <c r="D35" i="6"/>
  <c r="D34" i="6"/>
  <c r="D33" i="6"/>
  <c r="D32" i="6"/>
  <c r="D31" i="6"/>
  <c r="D29" i="6"/>
  <c r="D28" i="6"/>
  <c r="D27" i="6"/>
  <c r="D25" i="6"/>
  <c r="D24" i="6"/>
  <c r="D23" i="6"/>
  <c r="D21" i="6"/>
  <c r="D20" i="6"/>
  <c r="D19" i="6"/>
  <c r="D18" i="6"/>
  <c r="D17" i="6"/>
  <c r="D16" i="6"/>
  <c r="D15" i="6"/>
  <c r="D13" i="6"/>
  <c r="D12" i="6"/>
  <c r="D10" i="6"/>
  <c r="D9" i="6"/>
  <c r="D8" i="6"/>
  <c r="D7" i="6"/>
  <c r="D6" i="6"/>
  <c r="D5" i="6"/>
  <c r="D66" i="12"/>
  <c r="D64" i="12"/>
  <c r="D63" i="12"/>
  <c r="D62" i="12"/>
  <c r="D60" i="12"/>
  <c r="D59" i="12"/>
  <c r="D58" i="12"/>
  <c r="D55" i="12"/>
  <c r="D54" i="12"/>
  <c r="D53" i="12"/>
  <c r="D52" i="12"/>
  <c r="D51" i="12"/>
  <c r="D50" i="12"/>
  <c r="D49" i="12"/>
  <c r="D46" i="12"/>
  <c r="D45" i="12"/>
  <c r="D44" i="12"/>
  <c r="D43" i="12"/>
  <c r="D42" i="12"/>
  <c r="D41" i="12"/>
  <c r="D40" i="12"/>
  <c r="D37" i="12"/>
  <c r="D36" i="12"/>
  <c r="D35" i="12"/>
  <c r="D34" i="12"/>
  <c r="D33" i="12"/>
  <c r="D32" i="12"/>
  <c r="D31" i="12"/>
  <c r="D30" i="12"/>
  <c r="D27" i="12"/>
  <c r="D26" i="12"/>
  <c r="D25" i="12"/>
  <c r="D24" i="12"/>
  <c r="D23" i="12"/>
  <c r="D22" i="12"/>
  <c r="D19" i="12"/>
  <c r="D18" i="12"/>
  <c r="D17" i="12"/>
  <c r="D16" i="12"/>
  <c r="D15" i="12"/>
  <c r="D14" i="12"/>
  <c r="D13" i="12"/>
  <c r="D12" i="12"/>
  <c r="D11" i="12"/>
  <c r="D10" i="12"/>
  <c r="D9" i="12"/>
  <c r="D8" i="12"/>
  <c r="D7" i="12"/>
  <c r="D6" i="12"/>
  <c r="D5" i="12"/>
  <c r="D189" i="10"/>
  <c r="D188" i="10"/>
  <c r="D187" i="10"/>
  <c r="D186" i="10" s="1"/>
  <c r="D185" i="10"/>
  <c r="D184" i="10"/>
  <c r="D182" i="10" s="1"/>
  <c r="D183" i="10"/>
  <c r="D181" i="10"/>
  <c r="D180" i="10"/>
  <c r="D179" i="10"/>
  <c r="D178" i="10" s="1"/>
  <c r="D177" i="10"/>
  <c r="D176" i="10"/>
  <c r="D174" i="10" s="1"/>
  <c r="D175" i="10"/>
  <c r="D173" i="10"/>
  <c r="D172" i="10"/>
  <c r="D171" i="10"/>
  <c r="D170" i="10" s="1"/>
  <c r="D169" i="10"/>
  <c r="D168" i="10"/>
  <c r="D166" i="10" s="1"/>
  <c r="D167" i="10"/>
  <c r="D165" i="10"/>
  <c r="D164" i="10"/>
  <c r="D163" i="10"/>
  <c r="D162" i="10" s="1"/>
  <c r="D159" i="10"/>
  <c r="D158" i="10"/>
  <c r="D156" i="10" s="1"/>
  <c r="D157" i="10"/>
  <c r="D155" i="10"/>
  <c r="D154" i="10"/>
  <c r="D153" i="10"/>
  <c r="D152" i="10" s="1"/>
  <c r="D151" i="10"/>
  <c r="D150" i="10"/>
  <c r="D148" i="10" s="1"/>
  <c r="D149" i="10"/>
  <c r="D147" i="10"/>
  <c r="D146" i="10"/>
  <c r="D145" i="10"/>
  <c r="D144" i="10" s="1"/>
  <c r="D143" i="10"/>
  <c r="D142" i="10"/>
  <c r="D140" i="10" s="1"/>
  <c r="D141" i="10"/>
  <c r="D139" i="10"/>
  <c r="D138" i="10"/>
  <c r="D137" i="10"/>
  <c r="D136" i="10" s="1"/>
  <c r="D135" i="10"/>
  <c r="D134" i="10"/>
  <c r="D132" i="10" s="1"/>
  <c r="D133" i="10"/>
  <c r="D131" i="10"/>
  <c r="D130" i="10"/>
  <c r="D129" i="10"/>
  <c r="D128" i="10" s="1"/>
  <c r="D127" i="10"/>
  <c r="D126" i="10"/>
  <c r="D124" i="10" s="1"/>
  <c r="D125" i="10"/>
  <c r="D123" i="10"/>
  <c r="D122" i="10"/>
  <c r="D121" i="10"/>
  <c r="D120" i="10" s="1"/>
  <c r="E140" i="10"/>
  <c r="E144" i="10"/>
  <c r="E148" i="10"/>
  <c r="E116" i="10"/>
  <c r="E113" i="10"/>
  <c r="E110" i="10"/>
  <c r="E107" i="10"/>
  <c r="E104" i="10"/>
  <c r="E101" i="10"/>
  <c r="E98" i="10"/>
  <c r="D118" i="10"/>
  <c r="D117" i="10"/>
  <c r="D116" i="10" s="1"/>
  <c r="D115" i="10"/>
  <c r="D114" i="10"/>
  <c r="D113" i="10" s="1"/>
  <c r="D112" i="10"/>
  <c r="D111" i="10"/>
  <c r="D110" i="10" s="1"/>
  <c r="D109" i="10"/>
  <c r="D108" i="10"/>
  <c r="D107" i="10" s="1"/>
  <c r="D106" i="10"/>
  <c r="D105" i="10"/>
  <c r="D104" i="10" s="1"/>
  <c r="D103" i="10"/>
  <c r="D102" i="10"/>
  <c r="D101" i="10" s="1"/>
  <c r="D100" i="10"/>
  <c r="D99" i="10"/>
  <c r="D98" i="10" s="1"/>
  <c r="D95" i="10"/>
  <c r="D94" i="10"/>
  <c r="D93" i="10"/>
  <c r="D92" i="10"/>
  <c r="D91" i="10" s="1"/>
  <c r="D90" i="10"/>
  <c r="D89" i="10"/>
  <c r="D88" i="10"/>
  <c r="D87" i="10"/>
  <c r="D86" i="10" s="1"/>
  <c r="D85" i="10"/>
  <c r="D84" i="10"/>
  <c r="D83" i="10"/>
  <c r="D82" i="10"/>
  <c r="D81" i="10" s="1"/>
  <c r="D80" i="10"/>
  <c r="D79" i="10"/>
  <c r="D78" i="10"/>
  <c r="D77" i="10"/>
  <c r="D76" i="10" s="1"/>
  <c r="D75" i="10"/>
  <c r="D74" i="10"/>
  <c r="D73" i="10"/>
  <c r="D72" i="10"/>
  <c r="D71" i="10" s="1"/>
  <c r="D70" i="10"/>
  <c r="D69" i="10"/>
  <c r="D68" i="10"/>
  <c r="D67" i="10"/>
  <c r="D66" i="10" s="1"/>
  <c r="D65" i="10"/>
  <c r="D64" i="10"/>
  <c r="D63" i="10"/>
  <c r="D62" i="10"/>
  <c r="D61" i="10" s="1"/>
  <c r="D60" i="10"/>
  <c r="D59" i="10"/>
  <c r="D58" i="10"/>
  <c r="D57" i="10"/>
  <c r="D56" i="10" s="1"/>
  <c r="D55" i="10"/>
  <c r="D54" i="10"/>
  <c r="D53" i="10"/>
  <c r="D52" i="10"/>
  <c r="D51" i="10" s="1"/>
  <c r="D50" i="10"/>
  <c r="D49" i="10"/>
  <c r="D48" i="10"/>
  <c r="D47" i="10"/>
  <c r="D46" i="10" s="1"/>
  <c r="D43" i="10"/>
  <c r="D42" i="10"/>
  <c r="D41" i="10"/>
  <c r="D39" i="10"/>
  <c r="D38" i="10"/>
  <c r="D37" i="10"/>
  <c r="D36" i="10" s="1"/>
  <c r="D35" i="10"/>
  <c r="D34" i="10"/>
  <c r="D32" i="10" s="1"/>
  <c r="D33" i="10"/>
  <c r="D31" i="10"/>
  <c r="D30" i="10"/>
  <c r="D29" i="10"/>
  <c r="D28" i="10" s="1"/>
  <c r="D27" i="10"/>
  <c r="D26" i="10"/>
  <c r="D25" i="10"/>
  <c r="D23" i="10"/>
  <c r="D22" i="10"/>
  <c r="D21" i="10"/>
  <c r="D20" i="10" s="1"/>
  <c r="D19" i="10"/>
  <c r="D18" i="10"/>
  <c r="D17" i="10"/>
  <c r="D15" i="10"/>
  <c r="D14" i="10"/>
  <c r="D13" i="10"/>
  <c r="D12" i="10" s="1"/>
  <c r="D11" i="10"/>
  <c r="D10" i="10"/>
  <c r="D9" i="10"/>
  <c r="D7" i="10"/>
  <c r="D6" i="10"/>
  <c r="D5" i="10"/>
  <c r="E91" i="10"/>
  <c r="E86" i="10"/>
  <c r="E81" i="10"/>
  <c r="E76" i="10"/>
  <c r="E71" i="10"/>
  <c r="E136" i="10"/>
  <c r="E156" i="10"/>
  <c r="E152" i="10"/>
  <c r="E186" i="10"/>
  <c r="E182" i="10"/>
  <c r="E178" i="10"/>
  <c r="E174" i="10"/>
  <c r="E170" i="10"/>
  <c r="E166" i="10"/>
  <c r="E66" i="10"/>
  <c r="E61" i="10"/>
  <c r="E56" i="10"/>
  <c r="E51" i="10"/>
  <c r="E46" i="10"/>
  <c r="E40" i="10"/>
  <c r="E36" i="10"/>
  <c r="E32" i="10"/>
  <c r="E28" i="10"/>
  <c r="E24" i="10"/>
  <c r="E20" i="10"/>
  <c r="E16" i="10"/>
  <c r="E12" i="10"/>
  <c r="E8" i="10"/>
  <c r="E4" i="10"/>
  <c r="E162" i="10"/>
  <c r="E132" i="10"/>
  <c r="E128" i="10"/>
  <c r="E124" i="10"/>
  <c r="E120" i="10"/>
  <c r="D50" i="1"/>
  <c r="D49" i="1"/>
  <c r="D48" i="1"/>
  <c r="D47" i="1" s="1"/>
  <c r="D46" i="1"/>
  <c r="D45" i="1"/>
  <c r="D43" i="1" s="1"/>
  <c r="D44" i="1"/>
  <c r="D40" i="1"/>
  <c r="D39" i="1"/>
  <c r="D38" i="1"/>
  <c r="D36" i="1"/>
  <c r="D35" i="1"/>
  <c r="D34" i="1"/>
  <c r="D31" i="1"/>
  <c r="D30" i="1"/>
  <c r="D28" i="1"/>
  <c r="D27" i="1"/>
  <c r="D23" i="1"/>
  <c r="D22" i="1"/>
  <c r="D21" i="1"/>
  <c r="D20" i="1"/>
  <c r="D18" i="1"/>
  <c r="D17" i="1"/>
  <c r="D16" i="1"/>
  <c r="D15" i="1"/>
  <c r="D11" i="1"/>
  <c r="D10" i="1"/>
  <c r="D9" i="1"/>
  <c r="D7" i="1"/>
  <c r="D6" i="1"/>
  <c r="D5" i="1"/>
  <c r="D138" i="11"/>
  <c r="D137" i="11"/>
  <c r="D136" i="11"/>
  <c r="D134" i="11"/>
  <c r="D133" i="11"/>
  <c r="D132" i="11"/>
  <c r="D130" i="11"/>
  <c r="D129" i="11"/>
  <c r="D128" i="11"/>
  <c r="D126" i="11"/>
  <c r="D125" i="11"/>
  <c r="D124" i="11"/>
  <c r="D122" i="11"/>
  <c r="D121" i="11"/>
  <c r="D120" i="11"/>
  <c r="D118" i="11"/>
  <c r="D117" i="11"/>
  <c r="D116" i="11"/>
  <c r="D114" i="11"/>
  <c r="D113" i="11"/>
  <c r="D112" i="11"/>
  <c r="D110" i="11"/>
  <c r="D109" i="11"/>
  <c r="D108" i="11"/>
  <c r="D104" i="11"/>
  <c r="D103" i="11"/>
  <c r="D102" i="11"/>
  <c r="D101" i="11" s="1"/>
  <c r="D100" i="11"/>
  <c r="D99" i="11"/>
  <c r="D98" i="11"/>
  <c r="D96" i="11"/>
  <c r="D95" i="11"/>
  <c r="D94" i="11"/>
  <c r="D93" i="11" s="1"/>
  <c r="D92" i="11"/>
  <c r="D91" i="11"/>
  <c r="D90" i="11"/>
  <c r="D88" i="11"/>
  <c r="D87" i="11"/>
  <c r="D86" i="11"/>
  <c r="D84" i="11"/>
  <c r="D83" i="11"/>
  <c r="D82" i="11"/>
  <c r="D79" i="11"/>
  <c r="D77" i="11" s="1"/>
  <c r="D78" i="11"/>
  <c r="D76" i="11"/>
  <c r="D75" i="11"/>
  <c r="D73" i="11"/>
  <c r="D72" i="11"/>
  <c r="D70" i="11"/>
  <c r="D69" i="11"/>
  <c r="D67" i="11"/>
  <c r="D65" i="11" s="1"/>
  <c r="D66" i="11"/>
  <c r="D64" i="11"/>
  <c r="D63" i="11"/>
  <c r="D59" i="11"/>
  <c r="D58" i="11"/>
  <c r="D57" i="11"/>
  <c r="D56" i="11"/>
  <c r="D54" i="11"/>
  <c r="D53" i="11"/>
  <c r="D52" i="11"/>
  <c r="D51" i="11"/>
  <c r="D49" i="11"/>
  <c r="D48" i="11"/>
  <c r="D47" i="11"/>
  <c r="D46" i="11"/>
  <c r="D44" i="11"/>
  <c r="D43" i="11"/>
  <c r="D42" i="11"/>
  <c r="D41" i="11"/>
  <c r="D39" i="11"/>
  <c r="D38" i="11"/>
  <c r="D37" i="11"/>
  <c r="D36" i="11"/>
  <c r="D34" i="11"/>
  <c r="D33" i="11"/>
  <c r="D32" i="11"/>
  <c r="D31" i="11"/>
  <c r="D27" i="11"/>
  <c r="D26" i="11"/>
  <c r="D25" i="11"/>
  <c r="D23" i="11"/>
  <c r="D22" i="11"/>
  <c r="D20" i="11" s="1"/>
  <c r="D21" i="11"/>
  <c r="D19" i="11"/>
  <c r="D18" i="11"/>
  <c r="D17" i="11"/>
  <c r="D15" i="11"/>
  <c r="D14" i="11"/>
  <c r="D13" i="11"/>
  <c r="D11" i="11"/>
  <c r="D10" i="11"/>
  <c r="D9" i="11"/>
  <c r="D7" i="11"/>
  <c r="D6" i="11"/>
  <c r="D5" i="11"/>
  <c r="D74" i="11"/>
  <c r="D8" i="10" l="1"/>
  <c r="D16" i="10"/>
  <c r="D24" i="10"/>
  <c r="D40" i="10"/>
  <c r="D14" i="1"/>
  <c r="D19" i="1"/>
  <c r="D29" i="1"/>
  <c r="D40" i="11"/>
  <c r="D4" i="11"/>
  <c r="D35" i="11"/>
  <c r="D55" i="11"/>
  <c r="D16" i="11"/>
  <c r="D8" i="1"/>
  <c r="D40" i="5"/>
  <c r="D46" i="5"/>
  <c r="D49" i="5"/>
  <c r="D85" i="5"/>
  <c r="D157" i="5"/>
  <c r="D45" i="11"/>
  <c r="D89" i="11"/>
  <c r="D135" i="11"/>
  <c r="D24" i="11"/>
  <c r="D30" i="11"/>
  <c r="D50" i="11"/>
  <c r="D97" i="11"/>
  <c r="D119" i="11"/>
  <c r="D8" i="11"/>
  <c r="D12" i="11"/>
  <c r="D111" i="11"/>
  <c r="D4" i="10"/>
  <c r="D131" i="11"/>
  <c r="D107" i="11"/>
  <c r="D127" i="11"/>
  <c r="D115" i="11"/>
  <c r="D123" i="11"/>
  <c r="D81" i="11"/>
  <c r="D85" i="11"/>
  <c r="D33" i="1"/>
  <c r="D37" i="1"/>
  <c r="D71" i="11"/>
  <c r="D26" i="1"/>
  <c r="D4" i="1"/>
  <c r="D68" i="11"/>
  <c r="D62" i="11"/>
  <c r="D97" i="5" l="1"/>
  <c r="D100" i="5"/>
  <c r="D103" i="5"/>
  <c r="D106" i="5"/>
  <c r="D109" i="5"/>
  <c r="E109" i="5" l="1"/>
  <c r="E106" i="5"/>
  <c r="E103" i="5"/>
  <c r="E100" i="5"/>
  <c r="E97" i="5"/>
</calcChain>
</file>

<file path=xl/sharedStrings.xml><?xml version="1.0" encoding="utf-8"?>
<sst xmlns="http://schemas.openxmlformats.org/spreadsheetml/2006/main" count="1067" uniqueCount="670">
  <si>
    <t>FDC140VNX (1ф; 220 В) Hyper Inverner</t>
  </si>
  <si>
    <t>FDC140VSX (3ф; 380 В) Hyper Inverner</t>
  </si>
  <si>
    <t>Блок / комплект</t>
  </si>
  <si>
    <t>Мощн.  охл-я</t>
  </si>
  <si>
    <t>Мощн. нагрева</t>
  </si>
  <si>
    <t>Кондиционеры подпотолочного типа</t>
  </si>
  <si>
    <t>SRC40ZMX-S</t>
  </si>
  <si>
    <t>FDC71VNP</t>
  </si>
  <si>
    <t>FDC100VNX (1ф; 220 В) Hyper Inverner</t>
  </si>
  <si>
    <t>FDC100VSX (3ф; 380 В) Hyper Inverner</t>
  </si>
  <si>
    <t>FDC125VNX (1ф; 220 В) Hyper Inverner</t>
  </si>
  <si>
    <t>FDC125VSX (3ф; 380 В) Hyper Inverner</t>
  </si>
  <si>
    <t>-скидля от розничных цен, завязаны формулы подсчета базовой цены</t>
  </si>
  <si>
    <t>-скидля от розничных цен, завязаны формулы подсчета базовой цены для КХ</t>
  </si>
  <si>
    <t>FDTC40VF</t>
  </si>
  <si>
    <t>FDTC50VF</t>
  </si>
  <si>
    <t>Бытовые кондиционеры</t>
  </si>
  <si>
    <t>Настенные Inverter</t>
  </si>
  <si>
    <t>Кассетные</t>
  </si>
  <si>
    <t>Канальные</t>
  </si>
  <si>
    <t>Напольные</t>
  </si>
  <si>
    <t>Мультисплит система</t>
  </si>
  <si>
    <t>Полупромышленные кондиционеры</t>
  </si>
  <si>
    <t>PAC</t>
  </si>
  <si>
    <t>Подпотолочного типа</t>
  </si>
  <si>
    <t>Кассетного типа  (840*840)</t>
  </si>
  <si>
    <t>Колонного типа</t>
  </si>
  <si>
    <t>Канального типа (средненапорные)</t>
  </si>
  <si>
    <t>Канального типа (высоконапорные)</t>
  </si>
  <si>
    <t>Мультизональные системы KXZ</t>
  </si>
  <si>
    <t>VRF</t>
  </si>
  <si>
    <t>Наружние блоки</t>
  </si>
  <si>
    <t>Внутренние блоки настенного типа</t>
  </si>
  <si>
    <t>Внутренние блоки подпотолочного типа</t>
  </si>
  <si>
    <t>Внутренние блоки кассетного типа ЕВРО (600*600)</t>
  </si>
  <si>
    <t>Внутренние блоки кассетного типа (840*840)</t>
  </si>
  <si>
    <t>Внутренние блоки канального типа (средненапорные)</t>
  </si>
  <si>
    <t>Внутренние блоки канального типа (ультратонкие низконапорные)</t>
  </si>
  <si>
    <t>Внутренние блоки канального типа (однопоточные - высота 194 мм)</t>
  </si>
  <si>
    <t>Внутренние блоки канального типа (2-х поточные)</t>
  </si>
  <si>
    <t>Внутренние блоки канального типа (гостиничного типа,  низконапорные)</t>
  </si>
  <si>
    <t>Внутренние блоки канального типа (высоконапорные)</t>
  </si>
  <si>
    <t>Внутренние блоки напольного типа</t>
  </si>
  <si>
    <t>Внутренние блоки напольного типа без кожуха</t>
  </si>
  <si>
    <t>Аксессуары</t>
  </si>
  <si>
    <t>Индивидуальные пульты управления</t>
  </si>
  <si>
    <t>Центральные пульты управления</t>
  </si>
  <si>
    <t>BMS-контроллеры</t>
  </si>
  <si>
    <t>Адаптеры для бытовых и полупромышленных кондиционеров</t>
  </si>
  <si>
    <t>Разветвители, гребенки</t>
  </si>
  <si>
    <t>Автоматика для подключения наружных блоков серии KXE6 к секциям испарителей ВУ</t>
  </si>
  <si>
    <t>Аксессуары для канальных кондиционеров</t>
  </si>
  <si>
    <t>Панели для кассетных кондиционеров</t>
  </si>
  <si>
    <t>Тепловые насосы + SAF</t>
  </si>
  <si>
    <t>FDTC60VF</t>
  </si>
  <si>
    <t>Кондиционеры кассетного типа  (840*840)</t>
  </si>
  <si>
    <t>Кондиционеры колонного типа</t>
  </si>
  <si>
    <t>FDUM40VF/SRC40ZMX-S</t>
  </si>
  <si>
    <t>FDUM40VF</t>
  </si>
  <si>
    <t>SC-THB-E3 (выносной температурный датчик для FDUM)</t>
  </si>
  <si>
    <t>FDUM50VF</t>
  </si>
  <si>
    <t>FDUM60VF</t>
  </si>
  <si>
    <t>FDUM71VF</t>
  </si>
  <si>
    <t>FDUM100VF</t>
  </si>
  <si>
    <t>FDUM125VF</t>
  </si>
  <si>
    <t>FDUM140VF</t>
  </si>
  <si>
    <t>FDU71VF/FDC71VNX</t>
  </si>
  <si>
    <t>FDU71VF</t>
  </si>
  <si>
    <t>FDU100VF</t>
  </si>
  <si>
    <t>FDU125VF</t>
  </si>
  <si>
    <t>FDU140VF</t>
  </si>
  <si>
    <t>Внутренние блоки</t>
  </si>
  <si>
    <t>Внутренние блоки  кассетного типа 600*600</t>
  </si>
  <si>
    <t>FDTC25VF</t>
  </si>
  <si>
    <t>FDTC35VF</t>
  </si>
  <si>
    <r>
      <t xml:space="preserve">Панель для кассетных блоков </t>
    </r>
    <r>
      <rPr>
        <b/>
        <sz val="11"/>
        <color theme="1"/>
        <rFont val="Calibri"/>
        <family val="2"/>
        <charset val="204"/>
        <scheme val="minor"/>
      </rPr>
      <t>TC-PSA-25W-E</t>
    </r>
  </si>
  <si>
    <t>Внутренние блоки  кассетного типа 840*840</t>
  </si>
  <si>
    <t>Внутренние блоки  потолочного типа</t>
  </si>
  <si>
    <t>Внутренние блоки  канального типа (средненапорные)</t>
  </si>
  <si>
    <t>Внутренние блоки  колонного типа</t>
  </si>
  <si>
    <t>Внутренние блоки  настенного типа</t>
  </si>
  <si>
    <t>Настенные кондиционеры</t>
  </si>
  <si>
    <t>SRK20ZSPR-S</t>
  </si>
  <si>
    <t>SRC20ZSPR-S</t>
  </si>
  <si>
    <t>SRK25ZSPR-S</t>
  </si>
  <si>
    <t>SRC25ZSPR-S</t>
  </si>
  <si>
    <t>SRK35ZSPR-S</t>
  </si>
  <si>
    <t>SRC35ZSPR-S</t>
  </si>
  <si>
    <t>SRK45ZSPR-S</t>
  </si>
  <si>
    <t>SRC45ZSPR-S</t>
  </si>
  <si>
    <t>SRK63ZSPR-S</t>
  </si>
  <si>
    <t>SRC63ZSPR-S</t>
  </si>
  <si>
    <t>SRK71ZSPR-S</t>
  </si>
  <si>
    <t>SRC71ZSPR-S</t>
  </si>
  <si>
    <t>SRK80ZSPR-S</t>
  </si>
  <si>
    <t>SRC80ZSPR-S</t>
  </si>
  <si>
    <t>SRK20ZS-S</t>
  </si>
  <si>
    <t>SRC20ZS-S</t>
  </si>
  <si>
    <t>SRK25ZS-S</t>
  </si>
  <si>
    <t>SRC25ZS-S</t>
  </si>
  <si>
    <t>SRK35ZS-S</t>
  </si>
  <si>
    <t>SRC35ZS-S</t>
  </si>
  <si>
    <t>SRK50ZS-S</t>
  </si>
  <si>
    <t>SRC50ZS-S</t>
  </si>
  <si>
    <t>SRK63ZR-S/SRC63ZR-S</t>
  </si>
  <si>
    <t>SRK63ZR-S</t>
  </si>
  <si>
    <t>SRC63ZR-S</t>
  </si>
  <si>
    <t>SRK71ZR-S/SRC71ZR-S</t>
  </si>
  <si>
    <t>SRK71ZR-S</t>
  </si>
  <si>
    <t>SRC71ZR-S</t>
  </si>
  <si>
    <t>SRK80ZR-S/SRC80ZR-S</t>
  </si>
  <si>
    <t>SRK80ZR-S</t>
  </si>
  <si>
    <t>SRC80ZR-S</t>
  </si>
  <si>
    <t>SRK100ZR-S/FDC100VNP</t>
  </si>
  <si>
    <t>SRK100ZR-S</t>
  </si>
  <si>
    <t>FDC100VNP</t>
  </si>
  <si>
    <t>SRK20ZSX-S</t>
  </si>
  <si>
    <t>SRC20ZSX-S</t>
  </si>
  <si>
    <t>SRK25ZSX-S</t>
  </si>
  <si>
    <t>SRC25ZSX-S</t>
  </si>
  <si>
    <t>SRK35ZSX-S</t>
  </si>
  <si>
    <t>SRC35ZSX-S</t>
  </si>
  <si>
    <t>SRK50ZSX-S</t>
  </si>
  <si>
    <t>SRC50ZSX-S</t>
  </si>
  <si>
    <t>SRK60ZSX-S</t>
  </si>
  <si>
    <t>SRC60ZSX-S</t>
  </si>
  <si>
    <t>SRC25ZMX-S</t>
  </si>
  <si>
    <t>SRC35ZMX-S</t>
  </si>
  <si>
    <t>SRR25ZМ-S/SRC25ZMX-S</t>
  </si>
  <si>
    <t>SRR25ZМ-S</t>
  </si>
  <si>
    <t>SRR35ZМ-S/SRC35ZMX-S</t>
  </si>
  <si>
    <t>SRR35ZМ-S</t>
  </si>
  <si>
    <t>SRR50ZМ-S</t>
  </si>
  <si>
    <t>SRR60ZМ-S</t>
  </si>
  <si>
    <t>SRF25ZМX-S/SRC25ZMX-S</t>
  </si>
  <si>
    <t>SRF25ZМX-S</t>
  </si>
  <si>
    <t>SRF35ZМX-S/SRC35ZMX-S</t>
  </si>
  <si>
    <t>SRF35ZМX-S</t>
  </si>
  <si>
    <t>SRF50ZМX-S</t>
  </si>
  <si>
    <t>Инверторные мульти-сплит системы</t>
  </si>
  <si>
    <t>Наружные блоки</t>
  </si>
  <si>
    <t>SCM60ZМ-S (мах 3 внутр.)</t>
  </si>
  <si>
    <t>SCM71ZМ-S (мах 4 внутр.)</t>
  </si>
  <si>
    <t>SCM80ZМ-S (мах 4 внутр.)</t>
  </si>
  <si>
    <t>SCM100ZМ-S (мах 5 внутр.)</t>
  </si>
  <si>
    <t>SCM125ZМ-S (мах 6 внутр.)</t>
  </si>
  <si>
    <t>ВНИМАНИЕ! Внутренние блоки SKM20/25/35ZSP-S совместимы ТОЛЬКО с внешними блоками SCM40/45/50ZS-S</t>
  </si>
  <si>
    <t>Внутренние блоки  напольного типа</t>
  </si>
  <si>
    <t>ВНИМАНИЕ! Внутренние блоки серии SRF-ZMX-S совместимы с ЛЮБЫМИ внешними блоками  SCM</t>
  </si>
  <si>
    <t>Внутренние блоки  канального типа</t>
  </si>
  <si>
    <t>ВНИМАНИЕ! Внутренние блоки серии SRR-ZM-S совместимы с ЛЮБЫМИ внешними блоками SCM</t>
  </si>
  <si>
    <t>Внутренние блоки  кассетного типа</t>
  </si>
  <si>
    <t>ВНИМАНИЕ! Внутренние блоки серии FDTC-VF совместимы с ЛЮБЫМИ внешними блоками SCM</t>
  </si>
  <si>
    <t>Мощн.  
охл-я</t>
  </si>
  <si>
    <t>Мультзональные системы серий KXZ, КХ6</t>
  </si>
  <si>
    <t>Двухтрубная система,КХ6</t>
  </si>
  <si>
    <t>FDC224KXE6</t>
  </si>
  <si>
    <t>FDC280KXE6</t>
  </si>
  <si>
    <t>FDC335KXE6</t>
  </si>
  <si>
    <t>Двухтрубная система, серия KXZP</t>
  </si>
  <si>
    <t>FDC224KXZРE1</t>
  </si>
  <si>
    <t>FDC280KXZРE1</t>
  </si>
  <si>
    <t>Двухтрубная система, серия KXZ</t>
  </si>
  <si>
    <t>FDC280KXZE1</t>
  </si>
  <si>
    <t>FDC335KXZE1</t>
  </si>
  <si>
    <t>FDC400KXZE1</t>
  </si>
  <si>
    <t>FDC450KXZE1</t>
  </si>
  <si>
    <t>FDC475KXZE1</t>
  </si>
  <si>
    <t>FDC500KXZE1</t>
  </si>
  <si>
    <t>FDC560KXZE1</t>
  </si>
  <si>
    <t>Двухтрубная система блоки с повышенной энергоэффективностью, серия KXZХ</t>
  </si>
  <si>
    <t>FDC224KXZXE1</t>
  </si>
  <si>
    <t>FDC280KXZXE1</t>
  </si>
  <si>
    <t>FDC335KXZXE1</t>
  </si>
  <si>
    <t>Двухтрубная система c водяным охлаждением конденсатора, серия KXZW</t>
  </si>
  <si>
    <t>FDC224KXZWE1</t>
  </si>
  <si>
    <t>FDC280KXZWE1</t>
  </si>
  <si>
    <t>FDC335KXZWE1</t>
  </si>
  <si>
    <t>Блоки настенного типа</t>
  </si>
  <si>
    <t>Блоки подпотолочного типа</t>
  </si>
  <si>
    <t>Блоки кассетного типа (4-х поточные, 600x600)</t>
  </si>
  <si>
    <t>FDTC15KXE6F</t>
  </si>
  <si>
    <t>FDTC22KXE6F</t>
  </si>
  <si>
    <t>FDTC28KXE6F</t>
  </si>
  <si>
    <t>FDTC36KXE6F</t>
  </si>
  <si>
    <t xml:space="preserve">FDTC45KXE6F </t>
  </si>
  <si>
    <t>FDTC56KXE6F</t>
  </si>
  <si>
    <t>TC-PSA-25W-E для блоков FDTC</t>
  </si>
  <si>
    <t>Цена за блок указана БЕЗ панели.</t>
  </si>
  <si>
    <t>Блоки кассетного типа (4-х поточные)</t>
  </si>
  <si>
    <t>Блоки канального типа (средненапорные)</t>
  </si>
  <si>
    <t>FDUM22KXE6F</t>
  </si>
  <si>
    <t>FDUM28KXE6F</t>
  </si>
  <si>
    <t>FDUM36KXE6F</t>
  </si>
  <si>
    <t>FDUM45KXE6F</t>
  </si>
  <si>
    <t>FDUM56KXE6F</t>
  </si>
  <si>
    <t>FDUM71KXE6F</t>
  </si>
  <si>
    <t>FDUM90KXE6F</t>
  </si>
  <si>
    <t>FDUM112KXE6F</t>
  </si>
  <si>
    <t>FDUM140KXE6F</t>
  </si>
  <si>
    <t>FDUM160KXE6F</t>
  </si>
  <si>
    <t>Фильтр воздушный для FDUM - см в разделе "Аксессуары"</t>
  </si>
  <si>
    <t>Блоки канального типа (ультратонкие низконапорные)</t>
  </si>
  <si>
    <t>FDUT15KXE6F</t>
  </si>
  <si>
    <t>1,50kW.</t>
  </si>
  <si>
    <t>1,80kW.</t>
  </si>
  <si>
    <t>FDUT22KXE6F</t>
  </si>
  <si>
    <t>FDUT28KXE6F</t>
  </si>
  <si>
    <t>FDUT36KXE6F</t>
  </si>
  <si>
    <t>FDUT45KXE6F</t>
  </si>
  <si>
    <t>FDUT56KXE6F</t>
  </si>
  <si>
    <t>FDUT71KXE6F</t>
  </si>
  <si>
    <t>7,10kW.</t>
  </si>
  <si>
    <t>8,00kW.</t>
  </si>
  <si>
    <t>Фильтр воздушный для FDUТ - см в разделе "Аксессуары"</t>
  </si>
  <si>
    <t>Блоки кассетного типа (однопоточные - высота 194 мм)</t>
  </si>
  <si>
    <t>FDTS45KXE6F</t>
  </si>
  <si>
    <t>FDTS71KXE6F</t>
  </si>
  <si>
    <t>Блоки кассетного типа (однопоточные, 600х600)</t>
  </si>
  <si>
    <t>FDTQ22KXE6F</t>
  </si>
  <si>
    <t>FDTQ28KXE6F</t>
  </si>
  <si>
    <t xml:space="preserve">FDTQ36KXE6F </t>
  </si>
  <si>
    <t>TQ-PSA-15W-E для блоков FDTQ</t>
  </si>
  <si>
    <t>Блоки кассетного типа (2-х поточные)</t>
  </si>
  <si>
    <t>FDTW28KXE6F</t>
  </si>
  <si>
    <t>FDTW45KXE6F</t>
  </si>
  <si>
    <t>FDTW56KXE6F</t>
  </si>
  <si>
    <t>FDTW71KXE6F</t>
  </si>
  <si>
    <t>FDTW90KXE6F</t>
  </si>
  <si>
    <t>FDTW112KXE6F</t>
  </si>
  <si>
    <t>FDTW140KXE6F</t>
  </si>
  <si>
    <t>TW-PSA-26W-E для блоков FDTW (28-71)</t>
  </si>
  <si>
    <t>TW-PSA-46W-E для блоков FDTW (90-140)</t>
  </si>
  <si>
    <t>Блоки канального типа (гостиничного типа,  низконапорные)</t>
  </si>
  <si>
    <t>FDUH22KXE6F</t>
  </si>
  <si>
    <t>FDUH28KXE6F</t>
  </si>
  <si>
    <t>FDUH36KXE6F</t>
  </si>
  <si>
    <t>Фильтр воздушный для FDUН - см в разделе "Аксессуары"</t>
  </si>
  <si>
    <t>Блоки канального типа (высоконапорные)</t>
  </si>
  <si>
    <t>FDU45KXE6F</t>
  </si>
  <si>
    <t>FDU56KXE6F</t>
  </si>
  <si>
    <t>FDU71KXE6F</t>
  </si>
  <si>
    <t>FDU90KXE6F</t>
  </si>
  <si>
    <t>FDU112KXE6F</t>
  </si>
  <si>
    <t>FDU140KXE6F</t>
  </si>
  <si>
    <t>FDU160KXE6F</t>
  </si>
  <si>
    <t>FDU224KXE6F</t>
  </si>
  <si>
    <t>FDU280KXE6F</t>
  </si>
  <si>
    <t>9,00kW.</t>
  </si>
  <si>
    <t>10,00kW.</t>
  </si>
  <si>
    <t>14,00kW.</t>
  </si>
  <si>
    <t>16,00kW.</t>
  </si>
  <si>
    <t>20,00kW.</t>
  </si>
  <si>
    <t>21,20kW.</t>
  </si>
  <si>
    <t>25,00kW.</t>
  </si>
  <si>
    <t>28,00kW.</t>
  </si>
  <si>
    <t>Блоки напольного типа</t>
  </si>
  <si>
    <t>FDFW28HKXE6F</t>
  </si>
  <si>
    <t>FDFW45HKXE6F</t>
  </si>
  <si>
    <t>FDFW56HKXE6F</t>
  </si>
  <si>
    <t>FDFL71HKXE6F</t>
  </si>
  <si>
    <t>Блоки напольного типа без кожуха</t>
  </si>
  <si>
    <t>FDFU28KXE6F</t>
  </si>
  <si>
    <t>FDFU45KXE6F</t>
  </si>
  <si>
    <t>FDFU56KXE6F</t>
  </si>
  <si>
    <t>FDFU71KXE6F</t>
  </si>
  <si>
    <t>Мощн. 
охл-я</t>
  </si>
  <si>
    <t>Системы общеобменной вентиляции с рекуператором</t>
  </si>
  <si>
    <t>SAF150E6</t>
  </si>
  <si>
    <t>150 м3/час</t>
  </si>
  <si>
    <t>SAF250E6</t>
  </si>
  <si>
    <t>250 м3/час</t>
  </si>
  <si>
    <t>SAF350E6</t>
  </si>
  <si>
    <t>350м3/час</t>
  </si>
  <si>
    <t>SAF500E6</t>
  </si>
  <si>
    <t>500м3/час</t>
  </si>
  <si>
    <t>SAF650E6</t>
  </si>
  <si>
    <t>SAF800E6</t>
  </si>
  <si>
    <t>800м3/час</t>
  </si>
  <si>
    <t>SAF1000E6</t>
  </si>
  <si>
    <t>1000м3/час</t>
  </si>
  <si>
    <t>Теплообменник дополнительного охлаждения / подогрева воздуха для SAF</t>
  </si>
  <si>
    <t>SAF-DX250E6</t>
  </si>
  <si>
    <t>SAF-DX350E6</t>
  </si>
  <si>
    <t>SAF-DX500E6</t>
  </si>
  <si>
    <t>SAF-DX800E6</t>
  </si>
  <si>
    <t>SAF-DX1000E6</t>
  </si>
  <si>
    <t>Воздушные тепловые насосы, Серия А2W</t>
  </si>
  <si>
    <t>Охлаждение/Обогрев</t>
  </si>
  <si>
    <t>Наружные блоки на фреоне R410A; HYPER INVERTER</t>
  </si>
  <si>
    <t>FDCW71VNX-А</t>
  </si>
  <si>
    <t>FDCW100VNX-А</t>
  </si>
  <si>
    <t>FDCW140VNX-А</t>
  </si>
  <si>
    <t>HMA100V (внутренний шкаф с ПДУ, баком на 270 л, теплообм. ГВС, теплооб. фреон/вода и циркул. насосом)</t>
  </si>
  <si>
    <t>HMS140V (внутренний шкаф с ПДУ, теплообмен. фреон/вода, циркул. насосом, без аккумул. бака)</t>
  </si>
  <si>
    <t>HMS140VА (внутренний шкаф с ПДУ, теплообмен. фреон/вода, циркул. насосом, аккумул. бак)</t>
  </si>
  <si>
    <t>HT30 (инерционный бак на 30 л при использовании теплового насоса только для отопления)</t>
  </si>
  <si>
    <t>MT300 (бак-аккумулятор в корпусе на 300 л, с теплобменником ГВС)</t>
  </si>
  <si>
    <t>MT500 (бак-аккумулятор в корпусе на 500 л с теплобменником ГВС)</t>
  </si>
  <si>
    <t>RG10 (выносной термостат с датчиком температуры)  </t>
  </si>
  <si>
    <t>VCC22 (четырехходовой клапан для переключения режимов холод / тепло)</t>
  </si>
  <si>
    <t>ESV22 (смесительный узел для регулировки температуры воды, исп. при подключении теплых полов)</t>
  </si>
  <si>
    <t>ACK22 (комплект кабелей для подключения аксессуаров VCC и ESV) </t>
  </si>
  <si>
    <t>CW-H-E (нагреватель поддона наружного блока)</t>
  </si>
  <si>
    <t>Наименование</t>
  </si>
  <si>
    <t>RC-E5 Проводной пульт  управления, универсальный</t>
  </si>
  <si>
    <t>RCH-E3 Проводной пульт  управления,  упрощенный (гостиничного типа)</t>
  </si>
  <si>
    <t>MH-AC-MBS-48 (шлюз для подключения Superlink I и II к сети ModBus RTU, до 48 блоков)</t>
  </si>
  <si>
    <t>MH-AC-MBS-128 (шлюз для подключения Superlink I и II к сети ModBus RTU, до 128 блоков)</t>
  </si>
  <si>
    <t>MH-AC-KNX-128 (шлюз для подключения Superlink I и II к сети KNX/EIB, до 128 блоков)</t>
  </si>
  <si>
    <t>SC-ADNA-E (адаптер для связи кондиционера с системой управления  Super Link ll KX6)</t>
  </si>
  <si>
    <t>SC-BIKN-E (адаптер для подключения проводного пульта к бытовым кондиционерам)</t>
  </si>
  <si>
    <t>MH-RC-WIFI-1 (Wi-Fi адаптер для удаленного управления кондиционером PAC/KX через интернет)</t>
  </si>
  <si>
    <t>MH-RC-MBS-1 (адаптер для подключения одного кондиционера RAC/PAC к сети ModBus RTU)</t>
  </si>
  <si>
    <t>MH-RC-KNX-1i (адаптер для подключения одного кондиционера RAC/PAC к сети KNX/EIB)</t>
  </si>
  <si>
    <t>MH-RC-ENO-1I (адаптер для подключения 1 кондиционера RAC/PAC к беспр.сети EnOcean, 868 МГц, Европа)</t>
  </si>
  <si>
    <t>MH-RC-ENO-1IС (адаптер для подключения 1 кондиционера RAC/PAC к беспр.сети EnOcean, 315 МГц, США и Азия)</t>
  </si>
  <si>
    <t>Гребенки (разветвители коллекторного типа)</t>
  </si>
  <si>
    <t>HEAD4-22-1G (макс. 4 порта)</t>
  </si>
  <si>
    <t>HEAD6-180-1G (макс. 6 порта)</t>
  </si>
  <si>
    <t>HEAD8-371-2 (макс. 8 порта)</t>
  </si>
  <si>
    <t>HEAD8-540-3 (макс. 8 порта)</t>
  </si>
  <si>
    <t>Разветвители медные</t>
  </si>
  <si>
    <t>DOS-2A-3 (набор разветвителей для объединения 2-х наружных KXZ, двухтрубная система)</t>
  </si>
  <si>
    <t>DOS-3A-3 (набор разветвителей для объединения 3-х наружных KXZ, двухтрубная система)</t>
  </si>
  <si>
    <t>Набор разветвителей для системы V-MULTI (PAC)</t>
  </si>
  <si>
    <t>DIS-WA1G разветвитель системы V-multi двойной</t>
  </si>
  <si>
    <t>DIS-WВ1G разветвитель системы V-multi двойной</t>
  </si>
  <si>
    <t>DIS-TA1G зазветвитель системы V-multi тройной</t>
  </si>
  <si>
    <t>DIS-TB1G зазветвитель системы V-multi тройной</t>
  </si>
  <si>
    <t>Делители фреонового потока для трехтрубных систем</t>
  </si>
  <si>
    <t>EEVKIT6-EС (блок управления - подчиненный, 5 термисторов)</t>
  </si>
  <si>
    <t>EEV6-71-E (набор клапанов от 2,2 - 7,1 кВт)</t>
  </si>
  <si>
    <t>EEV6-160-E (набор клапанов от 8,0 - 16,0 кВт)</t>
  </si>
  <si>
    <t>EEV6-280-E (набор клапанов от 22,4 - 28,0 кВт)</t>
  </si>
  <si>
    <t>Фильтр UM-FL1EF, UM-FL2EF, UM-FL3EF для блоков FDUM</t>
  </si>
  <si>
    <t>Фильтр UH-FL1EF для блоков FDUH</t>
  </si>
  <si>
    <t>Фильтр UT-FL3EF для блоков FDUT71</t>
  </si>
  <si>
    <t>TC-OAS-E (пленум-вставка для притока свежего воздуха для FDTC)</t>
  </si>
  <si>
    <t>TC-OAD-E (набор фланцев для пленума TC-OAS-E)</t>
  </si>
  <si>
    <t>FDTC50VF/SRC50ZSX-S</t>
  </si>
  <si>
    <t>FDTC60VF/SRC60ZSX-S</t>
  </si>
  <si>
    <t>SRR50ZМ-S/SRC50ZSX-S</t>
  </si>
  <si>
    <t>SRR60ZМ-S/SRC60ZSX-S</t>
  </si>
  <si>
    <t>SRF50ZМX-S/SRC50ZSX-S</t>
  </si>
  <si>
    <t>Внутренние блоки  настенного типа(DELUXE)</t>
  </si>
  <si>
    <t>ВНИМАНИЕ! Внутренние блоки серии SRK-ZSX-S совместимы с ЛЮБЫМИ внешними блоками SCM</t>
  </si>
  <si>
    <t>TS-PSA-3AW-E</t>
  </si>
  <si>
    <t>SC-WGWNB-256-А (Web-интерфейс)  (до 256блоков)</t>
  </si>
  <si>
    <t>MH-IS-IR-WIFI-1 (Wi-Fi адаптер для удаленного управления кондиционером RAC через интернет)</t>
  </si>
  <si>
    <t>SC-GIFN-E (набор для подключения стороннего оборудования к системе Superlink II)</t>
  </si>
  <si>
    <t>DIS-22-1G (набор разветвителей)</t>
  </si>
  <si>
    <t>DIS-180-1G (набор разветвителей)</t>
  </si>
  <si>
    <t>DIS-371-1G (набор разветвителей)</t>
  </si>
  <si>
    <t>DIS-22-1RG (набор разветвителей трехтрубный)</t>
  </si>
  <si>
    <t>DIS-180-1RG (набор разветвителей трехтрубный)</t>
  </si>
  <si>
    <t>DIS-371-1RG (набор разветвителей трехтрубный)</t>
  </si>
  <si>
    <t>DIS-540-2RG (набор разветвителей трехтрубный)</t>
  </si>
  <si>
    <t>VCC28 (четырехходовой клапан для переключения режимов холод / тепло)</t>
  </si>
  <si>
    <t>ESV28 (смесительный узел для регулировки температуры воды, исп. при подключении теплых полов)</t>
  </si>
  <si>
    <t>ACK28 (комплект кабелей для подключения аксессуаров VCC и ESV) </t>
  </si>
  <si>
    <t>FDC90VNP</t>
  </si>
  <si>
    <t>FDF71VD1</t>
  </si>
  <si>
    <t>FDF100VD1</t>
  </si>
  <si>
    <t>FDF125VD</t>
  </si>
  <si>
    <t>FDF140VD</t>
  </si>
  <si>
    <t>FDUM50VF/SRC50ZSX-S</t>
  </si>
  <si>
    <t>FDUM60VF/SRC60ZSX-S</t>
  </si>
  <si>
    <t>FDUM71VF1</t>
  </si>
  <si>
    <t>RC-EX3 (новый проводной универсальный ПДУ, touch-screen, улучшенный интерфейс, русский язык)</t>
  </si>
  <si>
    <t>T-PSA-5AW-E - панель полноразмерных кассетных блоков FDT-VG</t>
  </si>
  <si>
    <t>T-PSAE-5AW-E - панель полноразмерных кассетных блоков FDT-VG с функцией защиты от сквозняка</t>
  </si>
  <si>
    <t>LB-T-5W-E - инфракрасный датчик для FDT-VG</t>
  </si>
  <si>
    <t xml:space="preserve">Инверторные модели Standart (ZSPR-S Series)            </t>
  </si>
  <si>
    <t xml:space="preserve">Инверторные кассетные модели  </t>
  </si>
  <si>
    <t xml:space="preserve">Инверторные канальные модели     </t>
  </si>
  <si>
    <t>Инверторные напольные модели</t>
  </si>
  <si>
    <t>Внутренние блоки  настенного типа (Standart)</t>
  </si>
  <si>
    <t>Внутренние блоки  настенного типа (Premium)</t>
  </si>
  <si>
    <t>FDU200VG/FDC200VSA</t>
  </si>
  <si>
    <t>FDU200VG</t>
  </si>
  <si>
    <t>FDC200VSA (3ф; 380 В)</t>
  </si>
  <si>
    <t>FDU250VG/FDC250VSA</t>
  </si>
  <si>
    <t>FDU250VG</t>
  </si>
  <si>
    <t>FDC250VSA (3ф; 380 В)</t>
  </si>
  <si>
    <t>Инверторные модели Premium(ZS-S Series)
Цвет-Титаниум, Контраст</t>
  </si>
  <si>
    <t>SRK20ZS-ST/SRC20ZS-S  (titanium)</t>
  </si>
  <si>
    <t>SRK20ZS-ST</t>
  </si>
  <si>
    <t>SRK20ZS-SB/SRC20ZS-S (contrast)</t>
  </si>
  <si>
    <t>SRK20ZS-SB</t>
  </si>
  <si>
    <t>SRK25ZS-ST/SRC25ZS-S  (titanium)</t>
  </si>
  <si>
    <t>SRK25ZS-ST</t>
  </si>
  <si>
    <t>SRK25ZS-SB/SRC25ZS-S (contrast)</t>
  </si>
  <si>
    <t>SRK25ZS-SB</t>
  </si>
  <si>
    <t>SRK35ZS-ST/SRC35ZS-S  (titanium)</t>
  </si>
  <si>
    <t>SRK35ZS-ST</t>
  </si>
  <si>
    <t>SRK35ZS-SB/SRC35ZS-S (contrast)</t>
  </si>
  <si>
    <t>SRK35ZS-SB</t>
  </si>
  <si>
    <t>SRK50ZS-ST/SRC50ZS-S  (titanium)</t>
  </si>
  <si>
    <t>SRK50ZS-ST</t>
  </si>
  <si>
    <t>SRK50ZS-SB/SRC50ZS-S (contrast)</t>
  </si>
  <si>
    <t>SRK50ZS-SB</t>
  </si>
  <si>
    <t>Возможно подключения устройства для управления по Wi-Fi</t>
  </si>
  <si>
    <t>MH-RC-WIFI-1A (встраиваемое WiFi устройство удаленного управления SRK-ZSX, SRK-ZS через Internet)</t>
  </si>
  <si>
    <t xml:space="preserve">Инверторные модели Premium(ZS-S Series)
Цвет - Белый    </t>
  </si>
  <si>
    <t>PFD1124-E (индивидуальный контроллер, до 11,2 кВт)</t>
  </si>
  <si>
    <t>PFD1804-E (индивидуальный контроллер, до 18,0 кВт)</t>
  </si>
  <si>
    <t>PFD2804-E (индивидуальный контроллер, до 28,0 кВт)</t>
  </si>
  <si>
    <t>PFD1124X4-E (групповой контроллер на 4 порта)</t>
  </si>
  <si>
    <t>RCN-T-5AW-E2  (набор беспроводного пульта управления для блоков кассетного типа FDT-VG)</t>
  </si>
  <si>
    <t>RCN-TC-24W-E2 (набор беспроводного пульта управления для блоков кассетного типа FDTC)</t>
  </si>
  <si>
    <t>RCN-E-E2 (ИК пульт + встраиваемый в блок датчик приема для блоков потолочного типа FDE-KXZ)</t>
  </si>
  <si>
    <t>RCN-K-E2 (ИК пульт + встраиваемый в блок датчик приема для настенных блоков FDK22-56KXZE1)</t>
  </si>
  <si>
    <t xml:space="preserve">RCN-FW-E2 (ИК пульт + встраиваемый в блок датчик приема для напольных блоков типа FDFW) </t>
  </si>
  <si>
    <t>RCN-TS-E2 (ИК пульт + встраиваемый в блок датчик приема для блоков кассетного типа FDTS)</t>
  </si>
  <si>
    <t>RCN-TW-E2 (ИК пульт + встраиваемый в блок датчик приема для блоков кассетного типа FDTW)</t>
  </si>
  <si>
    <t>RCN-KIT4-E2 (набор универсального ИК ПДУ + корпусной датчик приема)</t>
  </si>
  <si>
    <t>TC-PSA-25W-E - панель для компактных кассетных блоков FDTC</t>
  </si>
  <si>
    <t xml:space="preserve">TW-PSA-26W-E - панель для 2-х поточных кассетных блоков серии FDTW (28-71) </t>
  </si>
  <si>
    <t xml:space="preserve">TW-PSA-46W-E - панель для 2-х поточных кассетных блоков серии FDTW (90-140) </t>
  </si>
  <si>
    <t xml:space="preserve">TS-PSA-3AW-E - панель для однопоточных, токих кассетных блоков серии FDTS (45-71) </t>
  </si>
  <si>
    <t>TQ-PSA-15W-E - стандратная панель для однопоточ. кассетных блоков серии FDTQ (600х600)</t>
  </si>
  <si>
    <t xml:space="preserve">TQ-PSB-15W-E - широкая панель для однопоточных кассетных блоков серии FDTQ (600х600) </t>
  </si>
  <si>
    <t>Стандартный ИК Пульт в комплекте, при необходимости подключения других пультов (RC-E5, RC-EX3, RCH-E3)  нужно использовать адаптер + выбрать пульт из раздела аксессуары.</t>
  </si>
  <si>
    <t>Возможно подключение других ПУ (RC-EX3, RCH-E3, RCN-TC-24W-ER) из раздела акссесуары</t>
  </si>
  <si>
    <t>В настенных и напольных кондиционерах стандартный ИК Пульт в комплекте, при необходимости подключения других пультов (RC-E5, RC-EX3, RCH-E3) нужно использовать адаптер + выбрать пульт из раздела аксессуары.</t>
  </si>
  <si>
    <t>Возможно так же подключение ПУ (RC-EX3, RCH-E3, RCN-E1R, RCN-E-E) из раздела акссесуары</t>
  </si>
  <si>
    <t>FDT71VF/FDC71VNP</t>
  </si>
  <si>
    <t>Возможно так же подключение других ПУ (RC-EX3, RCH-E3, RCN-T-36W-E) из раздела акссесуары</t>
  </si>
  <si>
    <t>FDF71VD/FDC71VNP</t>
  </si>
  <si>
    <t>FDF100VD1/FDC90VNP</t>
  </si>
  <si>
    <t>FDF100VD1/FDC100VNX</t>
  </si>
  <si>
    <t>FDF100VD1/FDC100VSX</t>
  </si>
  <si>
    <t>FDF125VD/FDC125VNX</t>
  </si>
  <si>
    <t>FDF125VD/FDC125VSX</t>
  </si>
  <si>
    <t>FDF140VD/FDC140VNX</t>
  </si>
  <si>
    <t>FDF140VD/FDC140VSX</t>
  </si>
  <si>
    <t>Возможно так же подключение других ПУ (RC-EX3, RCH-E3, RCN-KIT3-E) из раздела акссесуары</t>
  </si>
  <si>
    <t>FDUM71VF/FDC71VNX</t>
  </si>
  <si>
    <t>FDUM71VF/FDC71VNP</t>
  </si>
  <si>
    <t>FDUM100VF/FDC90VNP</t>
  </si>
  <si>
    <t>FDUM100VF/FDC100VNX</t>
  </si>
  <si>
    <t>FDUM100VF/FDC100VSX</t>
  </si>
  <si>
    <t>FDUM125VF/FDC125VNX</t>
  </si>
  <si>
    <t>FDUM125VF/FDC125VSX</t>
  </si>
  <si>
    <t>FDUM140VF/FDC140VNX</t>
  </si>
  <si>
    <t>FDUM140VF/FDC140VSX</t>
  </si>
  <si>
    <t>FDU71VF/FDC71VNP</t>
  </si>
  <si>
    <t>FDU100VF/FDC90VNP</t>
  </si>
  <si>
    <t>FDU100VF/FDC100VNX</t>
  </si>
  <si>
    <t>FDU100VF/FDC100VSX</t>
  </si>
  <si>
    <t>FDU125VF/FDC125VNX</t>
  </si>
  <si>
    <t>FDU125VF/FDC125VSX</t>
  </si>
  <si>
    <t>FDU140VF/FDC140VNX</t>
  </si>
  <si>
    <t>FDU140VF/FDC140VSX</t>
  </si>
  <si>
    <t>SRK25ZSPR-S/SRC25ZSPR-S</t>
  </si>
  <si>
    <t>SRK35ZSPR-S/SRC35ZSPR-S</t>
  </si>
  <si>
    <t>SRK45ZSPR-S/SRC45ZSPR-S</t>
  </si>
  <si>
    <t>SRK63ZSPR-S/SRC63ZSPR-S</t>
  </si>
  <si>
    <t>SRK71ZSPR-S/SRC71ZSPR-S</t>
  </si>
  <si>
    <t>SRK80ZSPR-S/SRC80ZSPR-S</t>
  </si>
  <si>
    <t>SRK20ZS-S/SRC20ZS-S</t>
  </si>
  <si>
    <t>SRK25ZS-S/SRC25ZS-S</t>
  </si>
  <si>
    <t>SRK35ZS-S/SRC35ZS-S</t>
  </si>
  <si>
    <t>SRK50ZS-S/SRC50ZS-S</t>
  </si>
  <si>
    <t>SRK20ZSX-S/SRC20ZSX-S</t>
  </si>
  <si>
    <t>SRK25ZSX-S/SRC25ZSX-S</t>
  </si>
  <si>
    <t>SRK35ZSX-S/SRC35ZSX-S</t>
  </si>
  <si>
    <t>SRK50ZSX-S/SRC50ZSX-S</t>
  </si>
  <si>
    <t>SRK60ZSX-S/SRC60ZSX-S</t>
  </si>
  <si>
    <t xml:space="preserve">Инверторные модели Deluxe 
ZSX-S (R410), ZSX-W (R32) Series
</t>
  </si>
  <si>
    <t>SRK20ZSX-W</t>
  </si>
  <si>
    <t>SRC20ZSX-W</t>
  </si>
  <si>
    <t>SRK25ZSX-W</t>
  </si>
  <si>
    <t>SRC25ZSX-W</t>
  </si>
  <si>
    <t>SRK35ZSX-W</t>
  </si>
  <si>
    <t>SRC35ZSX-W</t>
  </si>
  <si>
    <t>SRK50ZSX-W</t>
  </si>
  <si>
    <t>SRC50ZSX-W</t>
  </si>
  <si>
    <t>SRK60ZSX-W</t>
  </si>
  <si>
    <t>SRC60ZSX-W</t>
  </si>
  <si>
    <r>
      <t>SRK20ZSX-W/SRC20ZSX-W</t>
    </r>
    <r>
      <rPr>
        <b/>
        <sz val="11"/>
        <color rgb="FFFF0000"/>
        <rFont val="Calibri"/>
        <family val="2"/>
        <charset val="204"/>
        <scheme val="minor"/>
      </rPr>
      <t xml:space="preserve"> (R32) NEW 2018!</t>
    </r>
  </si>
  <si>
    <r>
      <t>SRK25ZSX-W/SRC25ZSX-W</t>
    </r>
    <r>
      <rPr>
        <b/>
        <sz val="11"/>
        <color rgb="FFFF0000"/>
        <rFont val="Calibri"/>
        <family val="2"/>
        <charset val="204"/>
        <scheme val="minor"/>
      </rPr>
      <t xml:space="preserve"> (R32) NEW 2018!</t>
    </r>
  </si>
  <si>
    <r>
      <t>SRK35ZSX-W/SRC35ZSX-W</t>
    </r>
    <r>
      <rPr>
        <b/>
        <sz val="11"/>
        <color rgb="FFFF0000"/>
        <rFont val="Calibri"/>
        <family val="2"/>
        <charset val="204"/>
        <scheme val="minor"/>
      </rPr>
      <t xml:space="preserve"> (R32) NEW 2018!</t>
    </r>
  </si>
  <si>
    <r>
      <t>SRK50ZSX-W/SRC50ZSX-W</t>
    </r>
    <r>
      <rPr>
        <b/>
        <sz val="11"/>
        <color rgb="FFFF0000"/>
        <rFont val="Calibri"/>
        <family val="2"/>
        <charset val="204"/>
        <scheme val="minor"/>
      </rPr>
      <t xml:space="preserve"> (R32) NEW 2018!</t>
    </r>
  </si>
  <si>
    <r>
      <t>SRK60ZSX-W/SRC60ZSX-W</t>
    </r>
    <r>
      <rPr>
        <b/>
        <sz val="11"/>
        <color rgb="FFFF0000"/>
        <rFont val="Calibri"/>
        <family val="2"/>
        <charset val="204"/>
        <scheme val="minor"/>
      </rPr>
      <t xml:space="preserve"> (R32) NEW 2018!</t>
    </r>
  </si>
  <si>
    <t xml:space="preserve">FDTC40VF/SRC40ZSX-S </t>
  </si>
  <si>
    <t>SRC40ZSX-S</t>
  </si>
  <si>
    <t>SCM40ZS-S</t>
  </si>
  <si>
    <t>SCM45ZS-S</t>
  </si>
  <si>
    <t>SCM50ZS-S</t>
  </si>
  <si>
    <t>SKM20ZSP-S</t>
  </si>
  <si>
    <t>SKM25ZSP-S</t>
  </si>
  <si>
    <t>SKM35ZSP-S</t>
  </si>
  <si>
    <t>FDE40VGA</t>
  </si>
  <si>
    <t>FDE60VGA</t>
  </si>
  <si>
    <t>FDE71VGA</t>
  </si>
  <si>
    <t>FDF71VD/FDC71VNX</t>
  </si>
  <si>
    <t>FDE50VGA</t>
  </si>
  <si>
    <t>FDE125VGA</t>
  </si>
  <si>
    <t>FDC224KXZRE1</t>
  </si>
  <si>
    <t>FDC280KXZRE1</t>
  </si>
  <si>
    <t>FDC335KXZRE1</t>
  </si>
  <si>
    <t>FDC400KXZRE1</t>
  </si>
  <si>
    <t>FDC450KXZRE1</t>
  </si>
  <si>
    <t>FDC560KXZRE1</t>
  </si>
  <si>
    <t>FDC615KXZRE1</t>
  </si>
  <si>
    <t>FDK15KXZE1</t>
  </si>
  <si>
    <t>FDK22KXZE1</t>
  </si>
  <si>
    <t>FDK28KXZE1</t>
  </si>
  <si>
    <t>FDK36KXZE1</t>
  </si>
  <si>
    <t>FDK45KXZE1</t>
  </si>
  <si>
    <t>FDK56KXZE1</t>
  </si>
  <si>
    <t>FDK71KXZE1</t>
  </si>
  <si>
    <t>FDK90KXZE1</t>
  </si>
  <si>
    <t>FDE36KXZE1</t>
  </si>
  <si>
    <t>FDE45KXZE1</t>
  </si>
  <si>
    <t>FDE56KXZE1</t>
  </si>
  <si>
    <t>FDE71KXZE1</t>
  </si>
  <si>
    <t>FDE112KXZE1</t>
  </si>
  <si>
    <t>FDE140KXZE1</t>
  </si>
  <si>
    <t>FDT28KXZE1</t>
  </si>
  <si>
    <t>FDT36KXZE1</t>
  </si>
  <si>
    <t>FDT45KXZE1</t>
  </si>
  <si>
    <t>FDT56KXZE1</t>
  </si>
  <si>
    <t>FDT71KXZE1</t>
  </si>
  <si>
    <t>FDT90KXZE1</t>
  </si>
  <si>
    <t>FDT112KXZE1</t>
  </si>
  <si>
    <t>FDT140KXZE1</t>
  </si>
  <si>
    <t>FDT160KXZE1</t>
  </si>
  <si>
    <t>FDU500KXZE1</t>
  </si>
  <si>
    <t>FDU850KXZE1</t>
  </si>
  <si>
    <t>FDU1300KXZE1</t>
  </si>
  <si>
    <t>FDU1800KXZE1</t>
  </si>
  <si>
    <t>Трехтрубная система, серия KXZR</t>
  </si>
  <si>
    <t>Полупром Standart</t>
  </si>
  <si>
    <t>Полупром Premium</t>
  </si>
  <si>
    <t>Полупром Deluxe</t>
  </si>
  <si>
    <t>V-Multi</t>
  </si>
  <si>
    <t>Прайс лист
2018 год</t>
  </si>
  <si>
    <t>FDE71VG</t>
  </si>
  <si>
    <t>FDE71VG/FDC71VNP</t>
  </si>
  <si>
    <t>FDE100VG/FDC90VNP</t>
  </si>
  <si>
    <t>FDE100VG</t>
  </si>
  <si>
    <t>FDE100VG/FDC100VNA</t>
  </si>
  <si>
    <t>FDC100VNA (1ф; 220 В)</t>
  </si>
  <si>
    <t>FDE100VG/FDC100VSA</t>
  </si>
  <si>
    <t>FDC125VNA (1ф; 220 В)</t>
  </si>
  <si>
    <t>FDC100VSA (3ф; 380 В)</t>
  </si>
  <si>
    <t>FDC125VSA (3ф; 380 В)</t>
  </si>
  <si>
    <t>FDC140VNA (1ф; 220 В)</t>
  </si>
  <si>
    <t xml:space="preserve"> FDC140VSA (3ф;380 В)</t>
  </si>
  <si>
    <t>FDC140VSA (3ф;380 В)</t>
  </si>
  <si>
    <t>FDF100VD1/FDC100VNA</t>
  </si>
  <si>
    <t>FDF100VD1/FDC100VSA</t>
  </si>
  <si>
    <t>FDC100VSA (3Ф; 380 В)</t>
  </si>
  <si>
    <t>FDF125VD/FDC125VNA</t>
  </si>
  <si>
    <t>FDF125VD/FDC125VSA</t>
  </si>
  <si>
    <t>FDF140VD/FDC140VNA</t>
  </si>
  <si>
    <t>FDUM100VF/FDC100VNA</t>
  </si>
  <si>
    <t>FDUM100VF/FDC100VSA</t>
  </si>
  <si>
    <t>FDUM125VF/FDC125VNA</t>
  </si>
  <si>
    <t>FDUM125VF/FDC125VSA</t>
  </si>
  <si>
    <t xml:space="preserve"> FDC125VSA (3ф; 380 В)</t>
  </si>
  <si>
    <t>FDUM140VF/FDC140VNA</t>
  </si>
  <si>
    <t>FDUM140VF/FDC140VSA</t>
  </si>
  <si>
    <t>FDU100VF/FDC100VNA</t>
  </si>
  <si>
    <t>FDC100VSA (3ф;380 В)</t>
  </si>
  <si>
    <t>FDU125VF/FDC125VNA</t>
  </si>
  <si>
    <t>FDU140VF/FDC140VSA</t>
  </si>
  <si>
    <t>FDU125VF/FDC125VSA</t>
  </si>
  <si>
    <t>FDU140VF/FDC140VNA</t>
  </si>
  <si>
    <t>FDC140VNA (1ф;220 В)</t>
  </si>
  <si>
    <t>FDE50VG</t>
  </si>
  <si>
    <t>FDE40VG</t>
  </si>
  <si>
    <t xml:space="preserve">FDE40VG/SRC40ZSX-S </t>
  </si>
  <si>
    <t xml:space="preserve">FDE50VG/SRC50ZSX-S </t>
  </si>
  <si>
    <t xml:space="preserve">FDE60VG/SRC60ZSX-S </t>
  </si>
  <si>
    <t>FDE60VG</t>
  </si>
  <si>
    <t>FDE71VG/FDC71VNX</t>
  </si>
  <si>
    <t>FDE100VG/FDC100VNX</t>
  </si>
  <si>
    <t>FDE100VG/FDC100VSX</t>
  </si>
  <si>
    <t>FDC140VSA (3ф; 380 В)</t>
  </si>
  <si>
    <t>FDF140VD/FDC140VSA</t>
  </si>
  <si>
    <t>FDTC25VF/SRC25ZMX-S</t>
  </si>
  <si>
    <t>FDTC35VF/SRC35ZMX-S</t>
  </si>
  <si>
    <t>FDT100VG/FDC100VNA</t>
  </si>
  <si>
    <t>FDT100VG/FDC100VSA</t>
  </si>
  <si>
    <t>FDT100VG</t>
  </si>
  <si>
    <t>FDT125VG/FDC125VNA</t>
  </si>
  <si>
    <t>FDT125VG</t>
  </si>
  <si>
    <t>FDT125VG/FDC125VSA</t>
  </si>
  <si>
    <t>FDT140VG/FDC140VNA</t>
  </si>
  <si>
    <t>FDT140VG</t>
  </si>
  <si>
    <t>FDT140VG/FDC140VSA</t>
  </si>
  <si>
    <t>T-PSA-5AW-E</t>
  </si>
  <si>
    <t>FDT40VG/SRC40ZSX-S</t>
  </si>
  <si>
    <t>FDT40VG</t>
  </si>
  <si>
    <t>FDT50VG/SRC50ZSX-S</t>
  </si>
  <si>
    <t>FDT50VG</t>
  </si>
  <si>
    <t>FDT60VG/SRC60ZSX-S</t>
  </si>
  <si>
    <t>FDT60VG</t>
  </si>
  <si>
    <t>FDT71VG/FDC71VNX</t>
  </si>
  <si>
    <t>FDT71VG</t>
  </si>
  <si>
    <t>FDT100VG/FDC100VNX</t>
  </si>
  <si>
    <t>FDT100VG/FDC100VSX</t>
  </si>
  <si>
    <t>FDT125VG/FDC125VNX</t>
  </si>
  <si>
    <t>FDT125VG/FDC125VSX</t>
  </si>
  <si>
    <t>FDT140VG/FDC140VNX</t>
  </si>
  <si>
    <t>FDT140VG/FDC140VSX</t>
  </si>
  <si>
    <r>
      <t xml:space="preserve">Панель для кассетных блоков  </t>
    </r>
    <r>
      <rPr>
        <b/>
        <sz val="11"/>
        <color theme="1"/>
        <rFont val="Calibri"/>
        <family val="2"/>
        <charset val="204"/>
        <scheme val="minor"/>
      </rPr>
      <t>T-PSA-5AW-E</t>
    </r>
  </si>
  <si>
    <t>FDF71VD</t>
  </si>
  <si>
    <t>FDF100VD</t>
  </si>
  <si>
    <t>RCN-K71-E2 (ИК пульт + встраиваемый в блок датчик приема для настенного блока FDK71KXZE1)</t>
  </si>
  <si>
    <t>Полупромышленные кондиционеры серия Standart</t>
  </si>
  <si>
    <t>Полупромышленные кондиционеры серия Premium</t>
  </si>
  <si>
    <t>Система V-MULTI для больших площадей и комнат не стандартной формы</t>
  </si>
  <si>
    <t>Полупромышленные кондиционеры серия Deluxe (высокая эффективность и увеличенная длинна трассы)</t>
  </si>
  <si>
    <t>Цена для оптовых партнеров, EURO</t>
  </si>
  <si>
    <t>Розничная цена, EURO</t>
  </si>
  <si>
    <t>SRK20ZSPR-S/SRC20ZSPR-S</t>
  </si>
  <si>
    <t>SC-BIKN2-E (сетевой интерфейс-адаптер)</t>
  </si>
  <si>
    <t>FDU100VF/FDC100VSA</t>
  </si>
  <si>
    <t xml:space="preserve"> </t>
  </si>
  <si>
    <t>FDC475KXZRE1</t>
  </si>
  <si>
    <t>FDC500KXZRE1</t>
  </si>
  <si>
    <t>FDC670KXZRE1</t>
  </si>
  <si>
    <t>T-PSA-5AW-E для блоков FDT</t>
  </si>
  <si>
    <t>TQ-PSB-15W-E для блоков FDTQ</t>
  </si>
  <si>
    <t>SC-LGWNB (Lonworks - интерфейс)  (до 96 блоков)</t>
  </si>
  <si>
    <t>Фильтр UT-FL1EF  для блоков FDUT</t>
  </si>
  <si>
    <t>Фильтр UT-FL2EF  для блоков FDUT</t>
  </si>
  <si>
    <t>Возможно подключение ПУ (RC-E5, RC-EX3, RCH-E3, RCN-TC-24W-E2) из раздела акссесуары</t>
  </si>
  <si>
    <t>AM-MHI-01 (Возможно подключение устройства для управления по Wi-Fi)</t>
  </si>
  <si>
    <t>ВНИМАНИЕ! Внутренние блоки серии SRK-ZS-S совместимы с ЛЮБЫМИ внешними блоками SCM</t>
  </si>
  <si>
    <t>FDE125VG/FDC125VNA</t>
  </si>
  <si>
    <t>FDE125VG</t>
  </si>
  <si>
    <t>FDE125VG/FDC125VSA</t>
  </si>
  <si>
    <t>FDE140VG/FDC140VNA</t>
  </si>
  <si>
    <t>FDE140VG</t>
  </si>
  <si>
    <t>FDE140VG/FDC140VSA</t>
  </si>
  <si>
    <t>Возможно так же подключение других ПУ (RC-EX3, RCH-E3, RCN-KIT4-E2) из раздела акссесуары</t>
  </si>
  <si>
    <t>Возможно так же подключение других ПУ (RC-EX3, RCH-E3, RCN-T-5AW-E2) из раздела акссесуары</t>
  </si>
  <si>
    <t>Возможно так же подключение ПУ (RC-EX3, RCH-E3, RCN-E1R, RCN-E-E2) из раздела акссесуары</t>
  </si>
  <si>
    <t>FDC71VNX (1ф; 220 В) Hyper Inverner</t>
  </si>
  <si>
    <t>FDE125VG/FDC125VNX</t>
  </si>
  <si>
    <t>FDE125VG/FDC125VSX</t>
  </si>
  <si>
    <t>FDE140VG/FDC140VSX</t>
  </si>
  <si>
    <t>FDE140VG/FDC140VNX</t>
  </si>
  <si>
    <t>FDC112KXZEN1 / FDC112KXZES1 (1ф; 220 В/3ф; 380 В)</t>
  </si>
  <si>
    <t>FDC140KXZEN1 / FDC140KXZES1 (1ф; 220 В/3ф; 380 В)</t>
  </si>
  <si>
    <t>FDC155KXZEN1 / FDC155KXZES1(1ф; 220 В/3ф; 380 В)</t>
  </si>
  <si>
    <t>SC-SL4-AE (Центральный пульт ДУ с активной панелью) (144 блока)</t>
  </si>
  <si>
    <t>SC-SL4-BE (Центральный пульт ДУ с активной панелью) (144 блока)</t>
  </si>
  <si>
    <t>SC-SL2NA-E  (Центральный пульт управления до 48 блоков)</t>
  </si>
  <si>
    <t>SC-SL1N-E  (Пульт центрального управления типа on/off до 16 блоков)</t>
  </si>
  <si>
    <t>MH-AC-KNX-48 (шлюз для подключения Superlink I и II к сети KNX/EIB, до 48 блоков)</t>
  </si>
  <si>
    <t>DIS-540-3 (набор разветвителей)</t>
  </si>
  <si>
    <t>DOS-2A-3-R (набор разветвителей)</t>
  </si>
  <si>
    <t>DOS-3A-3-R (набор разветвителей)</t>
  </si>
  <si>
    <t>PFD4-15WR-E (комплект для удлинения проводки при подключении PFD, до 15м)</t>
  </si>
  <si>
    <t>TC-PSA-25W-E</t>
  </si>
  <si>
    <t>FDT100VG/FDC90VNP</t>
  </si>
  <si>
    <t xml:space="preserve">T-PSA-5AW-E </t>
  </si>
  <si>
    <t>Пленум UT-BAT1EF</t>
  </si>
  <si>
    <t>Пленум UT-BAT2EF</t>
  </si>
  <si>
    <t>Пленум UT-BAT3EF</t>
  </si>
  <si>
    <t>ЦЕНЫ ПО ЗАПРОСУ!</t>
  </si>
  <si>
    <t xml:space="preserve">            V-MULTI для больших площадей и комнат нестандартной формы</t>
  </si>
  <si>
    <r>
      <t xml:space="preserve">
</t>
    </r>
    <r>
      <rPr>
        <b/>
        <sz val="11"/>
        <color theme="1"/>
        <rFont val="Calibri"/>
        <family val="2"/>
        <charset val="204"/>
        <scheme val="minor"/>
      </rPr>
      <t>Телефон</t>
    </r>
    <r>
      <rPr>
        <sz val="11"/>
        <color theme="1"/>
        <rFont val="Calibri"/>
        <family val="2"/>
        <charset val="204"/>
        <scheme val="minor"/>
      </rPr>
      <t xml:space="preserve">: 8 (495) 789-86-03
</t>
    </r>
    <r>
      <rPr>
        <b/>
        <sz val="11"/>
        <color theme="1"/>
        <rFont val="Calibri"/>
        <family val="2"/>
        <charset val="204"/>
        <scheme val="minor"/>
      </rP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</si>
</sst>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Red]&quot;\-&quot;#,##0"/>
    <numFmt numFmtId="165" formatCode="#,##0.00&quot;kW.&quot;"/>
    <numFmt numFmtId="166" formatCode="0.0"/>
  </numFmts>
  <fonts count="29" x14ac:knownFonts="1">
    <font>
      <sz val="11"/>
      <color theme="1"/>
      <name val="Calibri"/>
      <family val="2"/>
      <charset val="204"/>
      <scheme val="minor"/>
    </font>
    <font>
      <b/>
      <sz val="11"/>
      <name val="Calibri"/>
      <family val="2"/>
      <charset val="204"/>
      <scheme val="minor"/>
    </font>
    <font>
      <sz val="10"/>
      <name val="Arial Cyr"/>
      <family val="2"/>
      <charset val="204"/>
    </font>
    <font>
      <sz val="9"/>
      <color theme="1"/>
      <name val="Calibri"/>
      <family val="2"/>
      <charset val="204"/>
      <scheme val="minor"/>
    </font>
    <font>
      <b/>
      <sz val="11"/>
      <color theme="1"/>
      <name val="Calibri"/>
      <family val="2"/>
      <charset val="204"/>
      <scheme val="minor"/>
    </font>
    <font>
      <b/>
      <sz val="14"/>
      <name val="Calibri"/>
      <family val="2"/>
      <charset val="204"/>
      <scheme val="minor"/>
    </font>
    <font>
      <b/>
      <sz val="11"/>
      <color indexed="8"/>
      <name val="Calibri"/>
      <family val="2"/>
      <charset val="204"/>
      <scheme val="minor"/>
    </font>
    <font>
      <sz val="11"/>
      <color indexed="8"/>
      <name val="Calibri"/>
      <family val="2"/>
      <charset val="204"/>
      <scheme val="minor"/>
    </font>
    <font>
      <b/>
      <sz val="14"/>
      <color theme="1"/>
      <name val="Calibri"/>
      <family val="2"/>
      <charset val="204"/>
      <scheme val="minor"/>
    </font>
    <font>
      <b/>
      <sz val="12"/>
      <color theme="1"/>
      <name val="Calibri"/>
      <family val="2"/>
      <charset val="204"/>
      <scheme val="minor"/>
    </font>
    <font>
      <u/>
      <sz val="11"/>
      <color theme="10"/>
      <name val="Calibri"/>
      <family val="2"/>
      <charset val="204"/>
      <scheme val="minor"/>
    </font>
    <font>
      <u/>
      <sz val="11"/>
      <name val="Calibri"/>
      <family val="2"/>
      <charset val="204"/>
      <scheme val="minor"/>
    </font>
    <font>
      <sz val="11"/>
      <name val="Calibri"/>
      <family val="2"/>
      <charset val="204"/>
      <scheme val="minor"/>
    </font>
    <font>
      <sz val="9"/>
      <name val="Calibri"/>
      <family val="2"/>
      <charset val="204"/>
      <scheme val="minor"/>
    </font>
    <font>
      <sz val="11"/>
      <color theme="0" tint="-0.14999847407452621"/>
      <name val="Calibri"/>
      <family val="2"/>
      <charset val="204"/>
      <scheme val="minor"/>
    </font>
    <font>
      <b/>
      <sz val="11"/>
      <color rgb="FFC00000"/>
      <name val="Calibri"/>
      <family val="2"/>
      <charset val="204"/>
      <scheme val="minor"/>
    </font>
    <font>
      <b/>
      <i/>
      <sz val="11"/>
      <name val="Calibri"/>
      <family val="2"/>
      <charset val="204"/>
      <scheme val="minor"/>
    </font>
    <font>
      <b/>
      <sz val="12"/>
      <name val="Calibri"/>
      <family val="2"/>
      <charset val="204"/>
      <scheme val="minor"/>
    </font>
    <font>
      <b/>
      <sz val="11"/>
      <color indexed="10"/>
      <name val="Calibri"/>
      <family val="2"/>
      <charset val="204"/>
      <scheme val="minor"/>
    </font>
    <font>
      <b/>
      <sz val="10"/>
      <name val="Arial Cyr"/>
      <family val="2"/>
      <charset val="204"/>
    </font>
    <font>
      <b/>
      <sz val="9"/>
      <color indexed="8"/>
      <name val="Calibri"/>
      <family val="2"/>
      <charset val="204"/>
      <scheme val="minor"/>
    </font>
    <font>
      <sz val="9"/>
      <color indexed="8"/>
      <name val="Calibri"/>
      <family val="2"/>
      <charset val="204"/>
      <scheme val="minor"/>
    </font>
    <font>
      <b/>
      <sz val="11"/>
      <color rgb="FFFF0000"/>
      <name val="Calibri"/>
      <family val="2"/>
      <charset val="204"/>
      <scheme val="minor"/>
    </font>
    <font>
      <b/>
      <sz val="9"/>
      <name val="Calibri"/>
      <family val="2"/>
      <charset val="204"/>
      <scheme val="minor"/>
    </font>
    <font>
      <b/>
      <i/>
      <sz val="11"/>
      <color theme="1"/>
      <name val="Calibri"/>
      <family val="2"/>
      <charset val="204"/>
      <scheme val="minor"/>
    </font>
    <font>
      <b/>
      <sz val="10"/>
      <name val="Adobe Kaiti Std R"/>
      <family val="1"/>
      <charset val="128"/>
    </font>
    <font>
      <b/>
      <sz val="9"/>
      <color theme="1"/>
      <name val="Calibri"/>
      <family val="2"/>
      <charset val="204"/>
      <scheme val="minor"/>
    </font>
    <font>
      <i/>
      <sz val="11"/>
      <name val="Calibri"/>
      <family val="2"/>
      <charset val="204"/>
      <scheme val="minor"/>
    </font>
    <font>
      <b/>
      <sz val="18"/>
      <color theme="1"/>
      <name val="Calibri"/>
      <family val="2"/>
      <charset val="204"/>
      <scheme val="minor"/>
    </font>
  </fonts>
  <fills count="11">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8"/>
      </left>
      <right style="thin">
        <color indexed="8"/>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8"/>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s>
  <cellStyleXfs count="5">
    <xf numFmtId="0" fontId="0" fillId="0" borderId="0"/>
    <xf numFmtId="164" fontId="2" fillId="0" borderId="0" applyFill="0" applyBorder="0" applyAlignment="0" applyProtection="0"/>
    <xf numFmtId="0" fontId="2" fillId="0" borderId="0"/>
    <xf numFmtId="0" fontId="10" fillId="0" borderId="0" applyNumberFormat="0" applyFill="0" applyBorder="0" applyAlignment="0" applyProtection="0"/>
    <xf numFmtId="164" fontId="2" fillId="0" borderId="0" applyFill="0" applyBorder="0" applyAlignment="0" applyProtection="0"/>
  </cellStyleXfs>
  <cellXfs count="475">
    <xf numFmtId="0" fontId="0" fillId="0" borderId="0" xfId="0"/>
    <xf numFmtId="165" fontId="3" fillId="0" borderId="1" xfId="1" applyNumberFormat="1" applyFont="1" applyFill="1" applyBorder="1" applyAlignment="1" applyProtection="1">
      <alignment horizontal="center"/>
      <protection hidden="1"/>
    </xf>
    <xf numFmtId="0" fontId="0" fillId="0" borderId="4" xfId="0" applyNumberFormat="1" applyFont="1" applyFill="1" applyBorder="1" applyAlignment="1" applyProtection="1">
      <protection hidden="1"/>
    </xf>
    <xf numFmtId="0" fontId="0" fillId="2" borderId="0" xfId="0" applyFill="1"/>
    <xf numFmtId="0" fontId="0" fillId="0" borderId="0" xfId="0" applyFill="1"/>
    <xf numFmtId="0" fontId="7" fillId="0" borderId="4" xfId="0" applyFont="1" applyFill="1" applyBorder="1" applyAlignment="1" applyProtection="1">
      <alignment horizontal="left" vertical="center"/>
      <protection hidden="1"/>
    </xf>
    <xf numFmtId="9" fontId="8" fillId="3" borderId="9" xfId="0" applyNumberFormat="1" applyFont="1" applyFill="1" applyBorder="1" applyAlignment="1">
      <alignment horizontal="center" vertical="center"/>
    </xf>
    <xf numFmtId="49" fontId="4" fillId="0" borderId="0" xfId="0" applyNumberFormat="1" applyFont="1"/>
    <xf numFmtId="9" fontId="4" fillId="4" borderId="9" xfId="0" applyNumberFormat="1" applyFont="1" applyFill="1" applyBorder="1" applyAlignment="1">
      <alignment horizontal="center" vertical="center"/>
    </xf>
    <xf numFmtId="0" fontId="0" fillId="6" borderId="0" xfId="0" applyFill="1"/>
    <xf numFmtId="3" fontId="0" fillId="7" borderId="1" xfId="2" applyNumberFormat="1" applyFont="1" applyFill="1" applyBorder="1" applyAlignment="1" applyProtection="1">
      <alignment horizontal="center" vertical="center" wrapText="1"/>
      <protection hidden="1"/>
    </xf>
    <xf numFmtId="0" fontId="0" fillId="7" borderId="4" xfId="0" applyNumberFormat="1" applyFont="1" applyFill="1" applyBorder="1" applyAlignment="1" applyProtection="1">
      <protection hidden="1"/>
    </xf>
    <xf numFmtId="0" fontId="4" fillId="0" borderId="0" xfId="0" applyFont="1"/>
    <xf numFmtId="0" fontId="0" fillId="7" borderId="0" xfId="0" applyFill="1"/>
    <xf numFmtId="0" fontId="0" fillId="0" borderId="4" xfId="0" applyFont="1" applyBorder="1"/>
    <xf numFmtId="166" fontId="3" fillId="0" borderId="1" xfId="1" applyNumberFormat="1" applyFont="1" applyFill="1" applyBorder="1" applyAlignment="1" applyProtection="1">
      <alignment horizontal="center"/>
      <protection hidden="1"/>
    </xf>
    <xf numFmtId="0" fontId="0" fillId="0" borderId="4" xfId="0" applyNumberFormat="1" applyFont="1" applyFill="1" applyBorder="1" applyAlignment="1" applyProtection="1">
      <alignment horizontal="left" vertical="center"/>
      <protection hidden="1"/>
    </xf>
    <xf numFmtId="0" fontId="7" fillId="0" borderId="4" xfId="0" applyNumberFormat="1" applyFont="1" applyFill="1" applyBorder="1" applyAlignment="1" applyProtection="1">
      <alignment vertical="center"/>
      <protection hidden="1"/>
    </xf>
    <xf numFmtId="0" fontId="14" fillId="2" borderId="0" xfId="0" applyFont="1" applyFill="1"/>
    <xf numFmtId="0" fontId="6" fillId="5" borderId="2" xfId="0" applyNumberFormat="1" applyFont="1" applyFill="1" applyBorder="1" applyAlignment="1" applyProtection="1">
      <alignment vertical="center"/>
      <protection hidden="1"/>
    </xf>
    <xf numFmtId="0" fontId="7" fillId="5" borderId="4" xfId="0" applyNumberFormat="1" applyFont="1" applyFill="1" applyBorder="1" applyAlignment="1" applyProtection="1">
      <alignment vertical="center"/>
      <protection hidden="1"/>
    </xf>
    <xf numFmtId="0" fontId="0" fillId="5" borderId="5" xfId="0" applyFill="1" applyBorder="1"/>
    <xf numFmtId="3" fontId="0" fillId="5" borderId="1" xfId="2" applyNumberFormat="1" applyFont="1" applyFill="1" applyBorder="1" applyAlignment="1" applyProtection="1">
      <alignment horizontal="center" vertical="center" wrapText="1"/>
      <protection hidden="1"/>
    </xf>
    <xf numFmtId="3" fontId="1" fillId="5" borderId="3" xfId="2" applyNumberFormat="1" applyFont="1" applyFill="1" applyBorder="1" applyAlignment="1" applyProtection="1">
      <alignment horizontal="center" vertical="center" wrapText="1"/>
      <protection hidden="1"/>
    </xf>
    <xf numFmtId="0" fontId="1" fillId="5" borderId="2" xfId="0" applyNumberFormat="1" applyFont="1" applyFill="1" applyBorder="1" applyAlignment="1" applyProtection="1">
      <protection hidden="1"/>
    </xf>
    <xf numFmtId="165" fontId="3" fillId="5" borderId="3" xfId="1" applyNumberFormat="1" applyFont="1" applyFill="1" applyBorder="1" applyAlignment="1" applyProtection="1">
      <alignment horizontal="center"/>
      <protection hidden="1"/>
    </xf>
    <xf numFmtId="0" fontId="0" fillId="5" borderId="4" xfId="0" applyNumberFormat="1" applyFont="1" applyFill="1" applyBorder="1" applyAlignment="1" applyProtection="1">
      <protection hidden="1"/>
    </xf>
    <xf numFmtId="165" fontId="3" fillId="5" borderId="1" xfId="1" applyNumberFormat="1" applyFont="1" applyFill="1" applyBorder="1" applyAlignment="1" applyProtection="1">
      <alignment horizontal="center"/>
      <protection hidden="1"/>
    </xf>
    <xf numFmtId="0" fontId="0" fillId="5" borderId="4" xfId="0" applyFill="1" applyBorder="1"/>
    <xf numFmtId="0" fontId="0" fillId="5" borderId="4" xfId="0" applyFont="1" applyFill="1" applyBorder="1"/>
    <xf numFmtId="0" fontId="0" fillId="5" borderId="5" xfId="0" applyFont="1" applyFill="1" applyBorder="1"/>
    <xf numFmtId="0" fontId="1" fillId="0" borderId="33" xfId="0" applyNumberFormat="1" applyFont="1" applyFill="1" applyBorder="1" applyAlignment="1" applyProtection="1">
      <alignment horizontal="center" vertical="center" wrapText="1"/>
      <protection hidden="1"/>
    </xf>
    <xf numFmtId="0" fontId="1" fillId="0" borderId="34" xfId="0" applyFont="1" applyFill="1" applyBorder="1" applyAlignment="1" applyProtection="1">
      <alignment horizontal="center" vertical="center" wrapText="1"/>
      <protection hidden="1"/>
    </xf>
    <xf numFmtId="0" fontId="0" fillId="6" borderId="0" xfId="0" applyFont="1" applyFill="1"/>
    <xf numFmtId="165" fontId="13" fillId="0" borderId="3" xfId="1" applyNumberFormat="1" applyFont="1" applyFill="1" applyBorder="1" applyAlignment="1" applyProtection="1">
      <alignment horizontal="center"/>
      <protection hidden="1"/>
    </xf>
    <xf numFmtId="0" fontId="0" fillId="6" borderId="0" xfId="0" applyFont="1" applyFill="1" applyProtection="1">
      <protection hidden="1"/>
    </xf>
    <xf numFmtId="165" fontId="3" fillId="0" borderId="8" xfId="1" applyNumberFormat="1" applyFont="1" applyFill="1" applyBorder="1" applyAlignment="1" applyProtection="1">
      <alignment horizontal="center"/>
      <protection hidden="1"/>
    </xf>
    <xf numFmtId="165" fontId="3" fillId="0" borderId="28" xfId="1" applyNumberFormat="1" applyFont="1" applyFill="1" applyBorder="1" applyAlignment="1" applyProtection="1">
      <alignment horizontal="center"/>
      <protection hidden="1"/>
    </xf>
    <xf numFmtId="165" fontId="13" fillId="0" borderId="1" xfId="1" applyNumberFormat="1" applyFont="1" applyFill="1" applyBorder="1" applyAlignment="1" applyProtection="1">
      <alignment horizontal="center"/>
      <protection hidden="1"/>
    </xf>
    <xf numFmtId="165" fontId="13" fillId="0" borderId="8" xfId="1" applyNumberFormat="1" applyFont="1" applyFill="1" applyBorder="1" applyAlignment="1" applyProtection="1">
      <alignment horizontal="center"/>
      <protection hidden="1"/>
    </xf>
    <xf numFmtId="165" fontId="13" fillId="0" borderId="28" xfId="1" applyNumberFormat="1" applyFont="1" applyFill="1" applyBorder="1" applyAlignment="1" applyProtection="1">
      <alignment horizontal="center"/>
      <protection hidden="1"/>
    </xf>
    <xf numFmtId="1" fontId="1" fillId="0" borderId="35" xfId="0" applyNumberFormat="1" applyFont="1" applyFill="1" applyBorder="1" applyAlignment="1" applyProtection="1">
      <protection hidden="1"/>
    </xf>
    <xf numFmtId="1" fontId="0" fillId="0" borderId="4" xfId="0" applyNumberFormat="1" applyFont="1" applyFill="1" applyBorder="1" applyAlignment="1" applyProtection="1">
      <protection hidden="1"/>
    </xf>
    <xf numFmtId="1" fontId="0" fillId="0" borderId="27" xfId="0" applyNumberFormat="1" applyFont="1" applyFill="1" applyBorder="1" applyAlignment="1" applyProtection="1">
      <protection hidden="1"/>
    </xf>
    <xf numFmtId="1" fontId="1" fillId="0" borderId="2" xfId="0" applyNumberFormat="1" applyFont="1" applyFill="1" applyBorder="1" applyAlignment="1" applyProtection="1">
      <protection hidden="1"/>
    </xf>
    <xf numFmtId="1" fontId="12" fillId="0" borderId="4" xfId="0" applyNumberFormat="1" applyFont="1" applyFill="1" applyBorder="1" applyAlignment="1">
      <alignment vertical="center"/>
    </xf>
    <xf numFmtId="165" fontId="3" fillId="0" borderId="1" xfId="4" applyNumberFormat="1" applyFont="1" applyFill="1" applyBorder="1" applyAlignment="1" applyProtection="1">
      <alignment horizontal="center"/>
      <protection hidden="1"/>
    </xf>
    <xf numFmtId="1" fontId="0" fillId="0" borderId="35" xfId="0" applyNumberFormat="1" applyFont="1" applyFill="1" applyBorder="1" applyAlignment="1" applyProtection="1">
      <protection hidden="1"/>
    </xf>
    <xf numFmtId="0" fontId="0" fillId="0" borderId="35" xfId="0" applyNumberFormat="1" applyFont="1" applyFill="1" applyBorder="1" applyAlignment="1" applyProtection="1">
      <protection hidden="1"/>
    </xf>
    <xf numFmtId="0" fontId="0" fillId="0" borderId="27" xfId="0" applyNumberFormat="1" applyFont="1" applyFill="1" applyBorder="1" applyAlignment="1" applyProtection="1">
      <protection hidden="1"/>
    </xf>
    <xf numFmtId="0" fontId="7" fillId="0" borderId="35" xfId="0" applyNumberFormat="1" applyFont="1" applyFill="1" applyBorder="1" applyAlignment="1" applyProtection="1">
      <alignment vertical="center"/>
      <protection hidden="1"/>
    </xf>
    <xf numFmtId="0" fontId="7" fillId="0" borderId="27" xfId="0" applyNumberFormat="1" applyFont="1" applyFill="1" applyBorder="1" applyAlignment="1" applyProtection="1">
      <alignment vertical="center"/>
      <protection hidden="1"/>
    </xf>
    <xf numFmtId="0" fontId="20" fillId="0" borderId="8" xfId="1" applyNumberFormat="1" applyFont="1" applyFill="1" applyBorder="1" applyAlignment="1" applyProtection="1">
      <alignment horizontal="center" vertical="center"/>
      <protection hidden="1"/>
    </xf>
    <xf numFmtId="0" fontId="21" fillId="0" borderId="8" xfId="0" applyFont="1" applyBorder="1" applyAlignment="1" applyProtection="1">
      <alignment horizontal="center" vertical="center"/>
      <protection hidden="1"/>
    </xf>
    <xf numFmtId="0" fontId="20" fillId="0" borderId="1" xfId="1" applyNumberFormat="1" applyFont="1" applyFill="1" applyBorder="1" applyAlignment="1" applyProtection="1">
      <alignment horizontal="center" vertical="center"/>
      <protection hidden="1"/>
    </xf>
    <xf numFmtId="0" fontId="21" fillId="0" borderId="1" xfId="0" applyFont="1" applyBorder="1" applyAlignment="1" applyProtection="1">
      <alignment horizontal="center" vertical="center"/>
      <protection hidden="1"/>
    </xf>
    <xf numFmtId="0" fontId="20" fillId="0" borderId="28" xfId="1" applyNumberFormat="1" applyFont="1" applyFill="1" applyBorder="1" applyAlignment="1" applyProtection="1">
      <alignment horizontal="center" vertical="center"/>
      <protection hidden="1"/>
    </xf>
    <xf numFmtId="0" fontId="21" fillId="0" borderId="28" xfId="0" applyFont="1" applyBorder="1" applyAlignment="1" applyProtection="1">
      <alignment horizontal="center" vertical="center"/>
      <protection hidden="1"/>
    </xf>
    <xf numFmtId="0" fontId="7" fillId="0" borderId="5" xfId="0" applyNumberFormat="1" applyFont="1" applyFill="1" applyBorder="1" applyAlignment="1" applyProtection="1">
      <alignment vertical="center"/>
      <protection hidden="1"/>
    </xf>
    <xf numFmtId="0" fontId="20" fillId="0" borderId="6" xfId="1" applyNumberFormat="1" applyFont="1" applyFill="1" applyBorder="1" applyAlignment="1" applyProtection="1">
      <alignment horizontal="center" vertical="center"/>
      <protection hidden="1"/>
    </xf>
    <xf numFmtId="0" fontId="21" fillId="0" borderId="6" xfId="0" applyFont="1" applyBorder="1" applyAlignment="1" applyProtection="1">
      <alignment horizontal="center" vertical="center"/>
      <protection hidden="1"/>
    </xf>
    <xf numFmtId="0" fontId="10" fillId="6" borderId="0" xfId="3" applyFill="1"/>
    <xf numFmtId="0" fontId="0" fillId="0" borderId="5" xfId="0" applyNumberFormat="1" applyFont="1" applyFill="1" applyBorder="1" applyAlignment="1" applyProtection="1">
      <protection hidden="1"/>
    </xf>
    <xf numFmtId="0" fontId="1" fillId="0" borderId="7" xfId="0" applyFont="1" applyFill="1" applyBorder="1" applyAlignment="1" applyProtection="1">
      <alignment horizontal="center" vertical="center" wrapText="1"/>
      <protection hidden="1"/>
    </xf>
    <xf numFmtId="1" fontId="1" fillId="5" borderId="3" xfId="0" applyNumberFormat="1" applyFont="1" applyFill="1" applyBorder="1" applyAlignment="1" applyProtection="1">
      <alignment horizontal="center" vertical="center" wrapText="1"/>
      <protection hidden="1"/>
    </xf>
    <xf numFmtId="1" fontId="1" fillId="5" borderId="2" xfId="0" applyNumberFormat="1" applyFont="1" applyFill="1" applyBorder="1" applyProtection="1">
      <protection hidden="1"/>
    </xf>
    <xf numFmtId="1" fontId="4" fillId="5" borderId="3" xfId="0" applyNumberFormat="1" applyFont="1" applyFill="1" applyBorder="1" applyAlignment="1" applyProtection="1">
      <alignment horizontal="center" vertical="center"/>
      <protection hidden="1"/>
    </xf>
    <xf numFmtId="1" fontId="0" fillId="5" borderId="4" xfId="0" applyNumberFormat="1" applyFont="1" applyFill="1" applyBorder="1" applyAlignment="1" applyProtection="1">
      <alignment horizontal="left"/>
      <protection hidden="1"/>
    </xf>
    <xf numFmtId="1" fontId="0" fillId="5" borderId="1" xfId="0" applyNumberFormat="1" applyFont="1" applyFill="1" applyBorder="1" applyAlignment="1" applyProtection="1">
      <alignment horizontal="center" vertical="center"/>
      <protection hidden="1"/>
    </xf>
    <xf numFmtId="1" fontId="0" fillId="5" borderId="5" xfId="0" applyNumberFormat="1" applyFont="1" applyFill="1" applyBorder="1" applyAlignment="1" applyProtection="1">
      <alignment horizontal="left"/>
      <protection hidden="1"/>
    </xf>
    <xf numFmtId="1" fontId="0" fillId="5" borderId="6" xfId="0" applyNumberFormat="1" applyFont="1" applyFill="1" applyBorder="1" applyAlignment="1" applyProtection="1">
      <alignment horizontal="center" vertical="center"/>
      <protection hidden="1"/>
    </xf>
    <xf numFmtId="165" fontId="13" fillId="5" borderId="3" xfId="1" applyNumberFormat="1" applyFont="1" applyFill="1" applyBorder="1" applyAlignment="1" applyProtection="1">
      <alignment horizontal="center"/>
      <protection hidden="1"/>
    </xf>
    <xf numFmtId="165" fontId="13" fillId="5" borderId="1" xfId="1" applyNumberFormat="1" applyFont="1" applyFill="1" applyBorder="1" applyAlignment="1" applyProtection="1">
      <alignment horizontal="center"/>
      <protection hidden="1"/>
    </xf>
    <xf numFmtId="165" fontId="13" fillId="5" borderId="6" xfId="1" applyNumberFormat="1" applyFont="1" applyFill="1" applyBorder="1" applyAlignment="1" applyProtection="1">
      <alignment horizontal="center"/>
      <protection hidden="1"/>
    </xf>
    <xf numFmtId="1" fontId="1" fillId="5" borderId="2" xfId="0" applyNumberFormat="1" applyFont="1" applyFill="1" applyBorder="1" applyAlignment="1">
      <alignment vertical="center"/>
    </xf>
    <xf numFmtId="1" fontId="12" fillId="5" borderId="4" xfId="0" applyNumberFormat="1" applyFont="1" applyFill="1" applyBorder="1" applyAlignment="1">
      <alignment vertical="center"/>
    </xf>
    <xf numFmtId="1" fontId="12" fillId="5" borderId="5" xfId="0" applyNumberFormat="1" applyFont="1" applyFill="1" applyBorder="1" applyAlignment="1">
      <alignment vertical="center"/>
    </xf>
    <xf numFmtId="1" fontId="1" fillId="5" borderId="2" xfId="0" applyNumberFormat="1" applyFont="1" applyFill="1" applyBorder="1" applyAlignment="1" applyProtection="1">
      <protection hidden="1"/>
    </xf>
    <xf numFmtId="1" fontId="0" fillId="5" borderId="4" xfId="0" applyNumberFormat="1" applyFont="1" applyFill="1" applyBorder="1" applyAlignment="1" applyProtection="1">
      <protection hidden="1"/>
    </xf>
    <xf numFmtId="1" fontId="0" fillId="5" borderId="5" xfId="0" applyNumberFormat="1" applyFont="1" applyFill="1" applyBorder="1" applyAlignment="1" applyProtection="1">
      <protection hidden="1"/>
    </xf>
    <xf numFmtId="165" fontId="1" fillId="0" borderId="3" xfId="1" applyNumberFormat="1" applyFont="1" applyFill="1" applyBorder="1" applyAlignment="1" applyProtection="1">
      <alignment horizontal="center"/>
      <protection hidden="1"/>
    </xf>
    <xf numFmtId="0" fontId="0" fillId="0" borderId="27" xfId="0" applyFont="1" applyFill="1" applyBorder="1"/>
    <xf numFmtId="0" fontId="3" fillId="5" borderId="1" xfId="0" applyFont="1" applyFill="1" applyBorder="1"/>
    <xf numFmtId="1" fontId="0" fillId="0" borderId="4" xfId="0" applyNumberFormat="1" applyFont="1" applyFill="1" applyBorder="1" applyAlignment="1" applyProtection="1">
      <alignment wrapText="1"/>
      <protection hidden="1"/>
    </xf>
    <xf numFmtId="0" fontId="0" fillId="0" borderId="2" xfId="0" applyNumberFormat="1" applyFont="1" applyFill="1" applyBorder="1" applyAlignment="1" applyProtection="1">
      <protection hidden="1"/>
    </xf>
    <xf numFmtId="0" fontId="19" fillId="0" borderId="14" xfId="0" applyNumberFormat="1" applyFont="1" applyFill="1" applyBorder="1" applyAlignment="1" applyProtection="1">
      <alignment horizontal="center" vertical="center" wrapText="1"/>
      <protection hidden="1"/>
    </xf>
    <xf numFmtId="0" fontId="19" fillId="0" borderId="26" xfId="0" applyFont="1" applyFill="1" applyBorder="1" applyAlignment="1" applyProtection="1">
      <alignment horizontal="center" vertical="center" wrapText="1"/>
      <protection hidden="1"/>
    </xf>
    <xf numFmtId="0" fontId="19" fillId="0" borderId="29" xfId="0" applyNumberFormat="1" applyFont="1" applyFill="1" applyBorder="1" applyAlignment="1" applyProtection="1">
      <alignment horizontal="center" vertical="center" wrapText="1"/>
      <protection hidden="1"/>
    </xf>
    <xf numFmtId="0" fontId="1" fillId="0" borderId="20" xfId="0" applyNumberFormat="1" applyFont="1" applyFill="1" applyBorder="1" applyAlignment="1" applyProtection="1">
      <alignment horizontal="center" vertical="center" wrapText="1"/>
      <protection hidden="1"/>
    </xf>
    <xf numFmtId="0" fontId="1" fillId="0" borderId="13" xfId="0" applyFont="1" applyFill="1" applyBorder="1" applyAlignment="1" applyProtection="1">
      <alignment horizontal="center" vertical="center" wrapText="1"/>
      <protection hidden="1"/>
    </xf>
    <xf numFmtId="0" fontId="1" fillId="0" borderId="20" xfId="0" applyFont="1" applyFill="1" applyBorder="1" applyAlignment="1" applyProtection="1">
      <alignment horizontal="center" vertical="center" wrapText="1"/>
      <protection hidden="1"/>
    </xf>
    <xf numFmtId="3" fontId="0" fillId="0" borderId="8" xfId="2" applyNumberFormat="1" applyFont="1" applyFill="1" applyBorder="1" applyAlignment="1" applyProtection="1">
      <alignment horizontal="center" vertical="center" wrapText="1"/>
      <protection hidden="1"/>
    </xf>
    <xf numFmtId="0" fontId="7" fillId="0" borderId="35" xfId="0" applyFont="1" applyFill="1" applyBorder="1" applyAlignment="1" applyProtection="1">
      <alignment horizontal="left" vertical="center"/>
      <protection hidden="1"/>
    </xf>
    <xf numFmtId="0" fontId="0" fillId="0" borderId="35" xfId="0" applyNumberFormat="1" applyFont="1" applyFill="1" applyBorder="1" applyAlignment="1" applyProtection="1">
      <alignment horizontal="left" vertical="center"/>
      <protection hidden="1"/>
    </xf>
    <xf numFmtId="0" fontId="0" fillId="7" borderId="27" xfId="0" applyNumberFormat="1" applyFont="1" applyFill="1" applyBorder="1" applyAlignment="1" applyProtection="1">
      <protection hidden="1"/>
    </xf>
    <xf numFmtId="3" fontId="0" fillId="7" borderId="28" xfId="2" applyNumberFormat="1" applyFont="1" applyFill="1" applyBorder="1" applyAlignment="1" applyProtection="1">
      <alignment horizontal="center" vertical="center" wrapText="1"/>
      <protection hidden="1"/>
    </xf>
    <xf numFmtId="0" fontId="0" fillId="6" borderId="0" xfId="0" applyFill="1" applyProtection="1">
      <protection hidden="1"/>
    </xf>
    <xf numFmtId="1" fontId="12" fillId="5" borderId="4" xfId="0" applyNumberFormat="1" applyFont="1" applyFill="1" applyBorder="1" applyAlignment="1" applyProtection="1">
      <protection hidden="1"/>
    </xf>
    <xf numFmtId="1" fontId="12" fillId="5" borderId="5" xfId="0" applyNumberFormat="1" applyFont="1" applyFill="1" applyBorder="1" applyAlignment="1" applyProtection="1">
      <protection hidden="1"/>
    </xf>
    <xf numFmtId="1" fontId="12" fillId="5" borderId="30" xfId="0" applyNumberFormat="1" applyFont="1" applyFill="1" applyBorder="1" applyAlignment="1" applyProtection="1">
      <alignment wrapText="1"/>
      <protection hidden="1"/>
    </xf>
    <xf numFmtId="165" fontId="12" fillId="5" borderId="31" xfId="4" applyNumberFormat="1" applyFont="1" applyFill="1" applyBorder="1" applyAlignment="1" applyProtection="1">
      <alignment horizontal="center"/>
      <protection hidden="1"/>
    </xf>
    <xf numFmtId="0" fontId="0" fillId="2" borderId="0" xfId="0" applyFill="1" applyProtection="1">
      <protection locked="0"/>
    </xf>
    <xf numFmtId="0" fontId="14" fillId="2" borderId="0" xfId="0" applyFont="1" applyFill="1" applyProtection="1">
      <protection locked="0"/>
    </xf>
    <xf numFmtId="0" fontId="0" fillId="0" borderId="0" xfId="0" applyProtection="1">
      <protection locked="0"/>
    </xf>
    <xf numFmtId="0" fontId="4" fillId="6" borderId="0" xfId="0" applyFont="1" applyFill="1"/>
    <xf numFmtId="0" fontId="12" fillId="5" borderId="4" xfId="0" applyFont="1" applyFill="1" applyBorder="1" applyAlignment="1">
      <alignment horizontal="left" vertical="top"/>
    </xf>
    <xf numFmtId="0" fontId="23" fillId="0" borderId="13" xfId="0" applyFont="1" applyFill="1" applyBorder="1" applyAlignment="1" applyProtection="1">
      <alignment horizontal="center" vertical="center" wrapText="1"/>
      <protection hidden="1"/>
    </xf>
    <xf numFmtId="0" fontId="23" fillId="0" borderId="20" xfId="0" applyFont="1" applyFill="1" applyBorder="1" applyAlignment="1" applyProtection="1">
      <alignment horizontal="center" vertical="center" wrapText="1"/>
      <protection hidden="1"/>
    </xf>
    <xf numFmtId="0" fontId="1" fillId="7" borderId="35" xfId="0" applyNumberFormat="1" applyFont="1" applyFill="1" applyBorder="1" applyAlignment="1" applyProtection="1">
      <protection hidden="1"/>
    </xf>
    <xf numFmtId="165" fontId="3" fillId="7" borderId="8" xfId="1" applyNumberFormat="1" applyFont="1" applyFill="1" applyBorder="1" applyAlignment="1" applyProtection="1">
      <alignment horizontal="center"/>
      <protection hidden="1"/>
    </xf>
    <xf numFmtId="3" fontId="1" fillId="7" borderId="8" xfId="2" applyNumberFormat="1" applyFont="1" applyFill="1" applyBorder="1" applyAlignment="1" applyProtection="1">
      <alignment horizontal="center" vertical="center" wrapText="1"/>
      <protection hidden="1"/>
    </xf>
    <xf numFmtId="0" fontId="12" fillId="7" borderId="4" xfId="0" applyFont="1" applyFill="1" applyBorder="1" applyAlignment="1">
      <alignment horizontal="left" vertical="top"/>
    </xf>
    <xf numFmtId="0" fontId="0" fillId="7" borderId="5" xfId="0" applyFont="1" applyFill="1" applyBorder="1"/>
    <xf numFmtId="0" fontId="1" fillId="7" borderId="2" xfId="0" applyNumberFormat="1" applyFont="1" applyFill="1" applyBorder="1" applyAlignment="1" applyProtection="1">
      <protection hidden="1"/>
    </xf>
    <xf numFmtId="3" fontId="1" fillId="7" borderId="3" xfId="2" applyNumberFormat="1" applyFont="1" applyFill="1" applyBorder="1" applyAlignment="1" applyProtection="1">
      <alignment horizontal="center" vertical="center" wrapText="1"/>
      <protection hidden="1"/>
    </xf>
    <xf numFmtId="0" fontId="0" fillId="7" borderId="4" xfId="0" applyFill="1" applyBorder="1"/>
    <xf numFmtId="0" fontId="3" fillId="7" borderId="1" xfId="0" applyFont="1" applyFill="1" applyBorder="1"/>
    <xf numFmtId="0" fontId="0" fillId="7" borderId="27" xfId="0" applyFont="1" applyFill="1" applyBorder="1"/>
    <xf numFmtId="0" fontId="0" fillId="7" borderId="5" xfId="0" applyFill="1" applyBorder="1"/>
    <xf numFmtId="0" fontId="0" fillId="7" borderId="27" xfId="0" applyFill="1" applyBorder="1"/>
    <xf numFmtId="0" fontId="6" fillId="5" borderId="2" xfId="0" applyFont="1" applyFill="1" applyBorder="1" applyAlignment="1" applyProtection="1">
      <alignment vertical="center"/>
      <protection hidden="1"/>
    </xf>
    <xf numFmtId="0" fontId="7" fillId="5" borderId="4" xfId="0" applyFont="1" applyFill="1" applyBorder="1" applyAlignment="1" applyProtection="1">
      <alignment horizontal="left" vertical="center"/>
      <protection hidden="1"/>
    </xf>
    <xf numFmtId="165" fontId="13" fillId="7" borderId="28" xfId="1" applyNumberFormat="1" applyFont="1" applyFill="1" applyBorder="1" applyAlignment="1" applyProtection="1">
      <alignment horizontal="center"/>
      <protection hidden="1"/>
    </xf>
    <xf numFmtId="0" fontId="1" fillId="0" borderId="12" xfId="0" applyFont="1" applyFill="1" applyBorder="1" applyAlignment="1" applyProtection="1">
      <alignment horizontal="center" vertical="center" wrapText="1"/>
      <protection hidden="1"/>
    </xf>
    <xf numFmtId="0" fontId="1" fillId="0" borderId="9" xfId="0" applyFont="1" applyFill="1" applyBorder="1" applyAlignment="1" applyProtection="1">
      <alignment horizontal="center" vertical="center" wrapText="1"/>
      <protection hidden="1"/>
    </xf>
    <xf numFmtId="0" fontId="1" fillId="0" borderId="11" xfId="0" applyFont="1" applyFill="1" applyBorder="1" applyAlignment="1" applyProtection="1">
      <alignment horizontal="center" vertical="center" wrapText="1"/>
      <protection hidden="1"/>
    </xf>
    <xf numFmtId="0" fontId="1" fillId="0" borderId="9" xfId="0" applyNumberFormat="1" applyFont="1" applyFill="1" applyBorder="1" applyAlignment="1" applyProtection="1">
      <alignment horizontal="center" vertical="center" wrapText="1"/>
      <protection hidden="1"/>
    </xf>
    <xf numFmtId="1" fontId="1" fillId="7" borderId="2" xfId="0" applyNumberFormat="1" applyFont="1" applyFill="1" applyBorder="1" applyProtection="1">
      <protection hidden="1"/>
    </xf>
    <xf numFmtId="165" fontId="13" fillId="7" borderId="3" xfId="1" applyNumberFormat="1" applyFont="1" applyFill="1" applyBorder="1" applyAlignment="1" applyProtection="1">
      <alignment horizontal="center"/>
      <protection hidden="1"/>
    </xf>
    <xf numFmtId="1" fontId="4" fillId="7" borderId="3" xfId="0" applyNumberFormat="1" applyFont="1" applyFill="1" applyBorder="1" applyAlignment="1" applyProtection="1">
      <alignment horizontal="center" vertical="center"/>
      <protection hidden="1"/>
    </xf>
    <xf numFmtId="1" fontId="0" fillId="7" borderId="4" xfId="0" applyNumberFormat="1" applyFont="1" applyFill="1" applyBorder="1" applyAlignment="1" applyProtection="1">
      <alignment horizontal="left"/>
      <protection hidden="1"/>
    </xf>
    <xf numFmtId="1" fontId="0" fillId="7" borderId="1" xfId="0" applyNumberFormat="1" applyFont="1" applyFill="1" applyBorder="1" applyAlignment="1" applyProtection="1">
      <alignment horizontal="center" vertical="center"/>
      <protection hidden="1"/>
    </xf>
    <xf numFmtId="1" fontId="0" fillId="7" borderId="27" xfId="0" applyNumberFormat="1" applyFont="1" applyFill="1" applyBorder="1" applyAlignment="1" applyProtection="1">
      <alignment horizontal="left"/>
      <protection hidden="1"/>
    </xf>
    <xf numFmtId="1" fontId="0" fillId="7" borderId="5" xfId="0" applyNumberFormat="1" applyFont="1" applyFill="1" applyBorder="1" applyAlignment="1" applyProtection="1">
      <alignment horizontal="left"/>
      <protection hidden="1"/>
    </xf>
    <xf numFmtId="1" fontId="1" fillId="7" borderId="35" xfId="0" applyNumberFormat="1" applyFont="1" applyFill="1" applyBorder="1" applyProtection="1">
      <protection hidden="1"/>
    </xf>
    <xf numFmtId="1" fontId="4" fillId="7" borderId="8" xfId="0" applyNumberFormat="1" applyFont="1" applyFill="1" applyBorder="1" applyAlignment="1" applyProtection="1">
      <alignment horizontal="center" vertical="center"/>
      <protection hidden="1"/>
    </xf>
    <xf numFmtId="165" fontId="13" fillId="7" borderId="1" xfId="1" applyNumberFormat="1" applyFont="1" applyFill="1" applyBorder="1" applyAlignment="1" applyProtection="1">
      <alignment horizontal="center"/>
      <protection hidden="1"/>
    </xf>
    <xf numFmtId="165" fontId="23" fillId="7" borderId="3" xfId="1" applyNumberFormat="1" applyFont="1" applyFill="1" applyBorder="1" applyAlignment="1" applyProtection="1">
      <alignment horizontal="center"/>
      <protection hidden="1"/>
    </xf>
    <xf numFmtId="165" fontId="26" fillId="7" borderId="1" xfId="0" applyNumberFormat="1" applyFont="1" applyFill="1" applyBorder="1" applyProtection="1">
      <protection hidden="1"/>
    </xf>
    <xf numFmtId="165" fontId="26" fillId="7" borderId="28" xfId="0" applyNumberFormat="1" applyFont="1" applyFill="1" applyBorder="1" applyProtection="1">
      <protection hidden="1"/>
    </xf>
    <xf numFmtId="165" fontId="26" fillId="5" borderId="3" xfId="1" applyNumberFormat="1" applyFont="1" applyFill="1" applyBorder="1" applyAlignment="1" applyProtection="1">
      <alignment horizontal="center"/>
      <protection hidden="1"/>
    </xf>
    <xf numFmtId="165" fontId="26" fillId="5" borderId="1" xfId="1" applyNumberFormat="1" applyFont="1" applyFill="1" applyBorder="1" applyAlignment="1" applyProtection="1">
      <alignment horizontal="center"/>
      <protection hidden="1"/>
    </xf>
    <xf numFmtId="165" fontId="26" fillId="5" borderId="6" xfId="1" applyNumberFormat="1" applyFont="1" applyFill="1" applyBorder="1" applyAlignment="1" applyProtection="1">
      <alignment horizontal="center"/>
      <protection hidden="1"/>
    </xf>
    <xf numFmtId="165" fontId="26" fillId="7" borderId="8" xfId="1" applyNumberFormat="1" applyFont="1" applyFill="1" applyBorder="1" applyAlignment="1" applyProtection="1">
      <alignment horizontal="center"/>
      <protection hidden="1"/>
    </xf>
    <xf numFmtId="165" fontId="23" fillId="7" borderId="1" xfId="1" applyNumberFormat="1" applyFont="1" applyFill="1" applyBorder="1" applyAlignment="1" applyProtection="1">
      <alignment horizontal="center"/>
      <protection hidden="1"/>
    </xf>
    <xf numFmtId="165" fontId="23" fillId="7" borderId="28" xfId="1" applyNumberFormat="1" applyFont="1" applyFill="1" applyBorder="1" applyAlignment="1" applyProtection="1">
      <alignment horizontal="center"/>
      <protection hidden="1"/>
    </xf>
    <xf numFmtId="165" fontId="23" fillId="5" borderId="3" xfId="1" applyNumberFormat="1" applyFont="1" applyFill="1" applyBorder="1" applyAlignment="1" applyProtection="1">
      <alignment horizontal="center"/>
      <protection hidden="1"/>
    </xf>
    <xf numFmtId="165" fontId="26" fillId="5" borderId="1" xfId="0" applyNumberFormat="1" applyFont="1" applyFill="1" applyBorder="1" applyProtection="1">
      <protection hidden="1"/>
    </xf>
    <xf numFmtId="165" fontId="26" fillId="5" borderId="6" xfId="0" applyNumberFormat="1" applyFont="1" applyFill="1" applyBorder="1" applyProtection="1">
      <protection hidden="1"/>
    </xf>
    <xf numFmtId="165" fontId="23" fillId="7" borderId="8" xfId="1" applyNumberFormat="1" applyFont="1" applyFill="1" applyBorder="1" applyAlignment="1" applyProtection="1">
      <alignment horizontal="center"/>
      <protection hidden="1"/>
    </xf>
    <xf numFmtId="165" fontId="23" fillId="5" borderId="1" xfId="1" applyNumberFormat="1" applyFont="1" applyFill="1" applyBorder="1" applyAlignment="1" applyProtection="1">
      <alignment horizontal="center"/>
      <protection hidden="1"/>
    </xf>
    <xf numFmtId="165" fontId="23" fillId="5" borderId="6" xfId="1" applyNumberFormat="1" applyFont="1" applyFill="1" applyBorder="1" applyAlignment="1" applyProtection="1">
      <alignment horizontal="center"/>
      <protection hidden="1"/>
    </xf>
    <xf numFmtId="165" fontId="23" fillId="7" borderId="8" xfId="4" applyNumberFormat="1" applyFont="1" applyFill="1" applyBorder="1" applyAlignment="1" applyProtection="1">
      <alignment horizontal="center"/>
      <protection hidden="1"/>
    </xf>
    <xf numFmtId="165" fontId="26" fillId="7" borderId="6" xfId="0" applyNumberFormat="1" applyFont="1" applyFill="1" applyBorder="1" applyProtection="1">
      <protection hidden="1"/>
    </xf>
    <xf numFmtId="1" fontId="1" fillId="7" borderId="2" xfId="0" applyNumberFormat="1" applyFont="1" applyFill="1" applyBorder="1" applyAlignment="1" applyProtection="1">
      <protection hidden="1"/>
    </xf>
    <xf numFmtId="1" fontId="12" fillId="7" borderId="4" xfId="0" applyNumberFormat="1" applyFont="1" applyFill="1" applyBorder="1" applyAlignment="1" applyProtection="1">
      <protection hidden="1"/>
    </xf>
    <xf numFmtId="1" fontId="1" fillId="7" borderId="35" xfId="0" applyNumberFormat="1" applyFont="1" applyFill="1" applyBorder="1" applyAlignment="1" applyProtection="1">
      <protection hidden="1"/>
    </xf>
    <xf numFmtId="1" fontId="12" fillId="7" borderId="27" xfId="0" applyNumberFormat="1" applyFont="1" applyFill="1" applyBorder="1" applyAlignment="1" applyProtection="1">
      <protection hidden="1"/>
    </xf>
    <xf numFmtId="1" fontId="0" fillId="7" borderId="4" xfId="0" applyNumberFormat="1" applyFont="1" applyFill="1" applyBorder="1" applyAlignment="1" applyProtection="1">
      <protection hidden="1"/>
    </xf>
    <xf numFmtId="0" fontId="0" fillId="7" borderId="4" xfId="0" applyFont="1" applyFill="1" applyBorder="1"/>
    <xf numFmtId="1" fontId="1" fillId="7" borderId="8" xfId="0" applyNumberFormat="1" applyFont="1" applyFill="1" applyBorder="1" applyAlignment="1" applyProtection="1">
      <alignment horizontal="center" vertical="center" wrapText="1"/>
      <protection hidden="1"/>
    </xf>
    <xf numFmtId="0" fontId="4" fillId="7" borderId="35" xfId="0" applyFont="1" applyFill="1" applyBorder="1"/>
    <xf numFmtId="165" fontId="23" fillId="7" borderId="6" xfId="1" applyNumberFormat="1" applyFont="1" applyFill="1" applyBorder="1" applyAlignment="1" applyProtection="1">
      <alignment horizontal="center"/>
      <protection hidden="1"/>
    </xf>
    <xf numFmtId="165" fontId="23" fillId="0" borderId="3" xfId="1" applyNumberFormat="1" applyFont="1" applyFill="1" applyBorder="1" applyAlignment="1" applyProtection="1">
      <alignment horizontal="center"/>
      <protection hidden="1"/>
    </xf>
    <xf numFmtId="165" fontId="23" fillId="0" borderId="1" xfId="1" applyNumberFormat="1" applyFont="1" applyFill="1" applyBorder="1" applyAlignment="1" applyProtection="1">
      <alignment horizontal="center"/>
      <protection hidden="1"/>
    </xf>
    <xf numFmtId="165" fontId="23" fillId="0" borderId="28" xfId="1" applyNumberFormat="1" applyFont="1" applyFill="1" applyBorder="1" applyAlignment="1" applyProtection="1">
      <alignment horizontal="center"/>
      <protection hidden="1"/>
    </xf>
    <xf numFmtId="165" fontId="23" fillId="0" borderId="8" xfId="1" applyNumberFormat="1" applyFont="1" applyFill="1" applyBorder="1" applyAlignment="1" applyProtection="1">
      <alignment horizontal="center"/>
      <protection hidden="1"/>
    </xf>
    <xf numFmtId="165" fontId="23" fillId="0" borderId="8" xfId="4" applyNumberFormat="1" applyFont="1" applyFill="1" applyBorder="1" applyAlignment="1" applyProtection="1">
      <alignment horizontal="center"/>
      <protection hidden="1"/>
    </xf>
    <xf numFmtId="165" fontId="23" fillId="0" borderId="1" xfId="4" applyNumberFormat="1" applyFont="1" applyFill="1" applyBorder="1" applyAlignment="1" applyProtection="1">
      <alignment horizontal="center"/>
      <protection hidden="1"/>
    </xf>
    <xf numFmtId="165" fontId="23" fillId="0" borderId="28" xfId="4" applyNumberFormat="1" applyFont="1" applyFill="1" applyBorder="1" applyAlignment="1" applyProtection="1">
      <alignment horizontal="center"/>
      <protection hidden="1"/>
    </xf>
    <xf numFmtId="165" fontId="23" fillId="5" borderId="3" xfId="4" applyNumberFormat="1" applyFont="1" applyFill="1" applyBorder="1" applyAlignment="1" applyProtection="1">
      <alignment horizontal="center"/>
      <protection hidden="1"/>
    </xf>
    <xf numFmtId="165" fontId="23" fillId="5" borderId="1" xfId="4" applyNumberFormat="1" applyFont="1" applyFill="1" applyBorder="1" applyAlignment="1" applyProtection="1">
      <alignment horizontal="center"/>
      <protection hidden="1"/>
    </xf>
    <xf numFmtId="165" fontId="23" fillId="5" borderId="6" xfId="4" applyNumberFormat="1" applyFont="1" applyFill="1" applyBorder="1" applyAlignment="1" applyProtection="1">
      <alignment horizontal="center"/>
      <protection hidden="1"/>
    </xf>
    <xf numFmtId="165" fontId="23" fillId="7" borderId="3" xfId="4" applyNumberFormat="1" applyFont="1" applyFill="1" applyBorder="1" applyAlignment="1" applyProtection="1">
      <alignment horizontal="center"/>
      <protection hidden="1"/>
    </xf>
    <xf numFmtId="165" fontId="23" fillId="7" borderId="1" xfId="4" applyNumberFormat="1" applyFont="1" applyFill="1" applyBorder="1" applyAlignment="1" applyProtection="1">
      <alignment horizontal="center"/>
      <protection hidden="1"/>
    </xf>
    <xf numFmtId="165" fontId="23" fillId="7" borderId="28" xfId="4" applyNumberFormat="1" applyFont="1" applyFill="1" applyBorder="1" applyAlignment="1" applyProtection="1">
      <alignment horizontal="center"/>
      <protection hidden="1"/>
    </xf>
    <xf numFmtId="165" fontId="1" fillId="5" borderId="1" xfId="4" applyNumberFormat="1" applyFont="1" applyFill="1" applyBorder="1" applyAlignment="1" applyProtection="1">
      <alignment horizontal="center"/>
      <protection hidden="1"/>
    </xf>
    <xf numFmtId="165" fontId="1" fillId="5" borderId="6" xfId="4" applyNumberFormat="1" applyFont="1" applyFill="1" applyBorder="1" applyAlignment="1" applyProtection="1">
      <alignment horizontal="center"/>
      <protection hidden="1"/>
    </xf>
    <xf numFmtId="1" fontId="0" fillId="7" borderId="27" xfId="0" applyNumberFormat="1" applyFont="1" applyFill="1" applyBorder="1" applyAlignment="1" applyProtection="1">
      <protection hidden="1"/>
    </xf>
    <xf numFmtId="165" fontId="26" fillId="7" borderId="1" xfId="1" applyNumberFormat="1" applyFont="1" applyFill="1" applyBorder="1" applyAlignment="1" applyProtection="1">
      <alignment horizontal="center"/>
      <protection hidden="1"/>
    </xf>
    <xf numFmtId="0" fontId="26" fillId="7" borderId="1" xfId="0" applyFont="1" applyFill="1" applyBorder="1" applyAlignment="1">
      <alignment horizontal="center" vertical="center"/>
    </xf>
    <xf numFmtId="0" fontId="26" fillId="7" borderId="28" xfId="0" applyFont="1" applyFill="1" applyBorder="1" applyAlignment="1">
      <alignment horizontal="center" vertical="center"/>
    </xf>
    <xf numFmtId="0" fontId="26" fillId="5" borderId="1" xfId="0" applyFont="1" applyFill="1" applyBorder="1" applyAlignment="1">
      <alignment horizontal="center" vertical="center"/>
    </xf>
    <xf numFmtId="0" fontId="26" fillId="5" borderId="6" xfId="0" applyFont="1" applyFill="1" applyBorder="1" applyAlignment="1">
      <alignment horizontal="center" vertical="center"/>
    </xf>
    <xf numFmtId="0" fontId="26" fillId="7" borderId="1" xfId="0" applyFont="1" applyFill="1" applyBorder="1"/>
    <xf numFmtId="0" fontId="26" fillId="5" borderId="1" xfId="0" applyFont="1" applyFill="1" applyBorder="1"/>
    <xf numFmtId="165" fontId="26" fillId="7" borderId="3" xfId="1" applyNumberFormat="1" applyFont="1" applyFill="1" applyBorder="1" applyAlignment="1" applyProtection="1">
      <alignment horizontal="center"/>
      <protection hidden="1"/>
    </xf>
    <xf numFmtId="165" fontId="26" fillId="7" borderId="6" xfId="1" applyNumberFormat="1" applyFont="1" applyFill="1" applyBorder="1" applyAlignment="1" applyProtection="1">
      <alignment horizontal="center"/>
      <protection hidden="1"/>
    </xf>
    <xf numFmtId="165" fontId="26" fillId="7" borderId="28" xfId="1" applyNumberFormat="1" applyFont="1" applyFill="1" applyBorder="1" applyAlignment="1" applyProtection="1">
      <alignment horizontal="center"/>
      <protection hidden="1"/>
    </xf>
    <xf numFmtId="165" fontId="26" fillId="0" borderId="1" xfId="1" applyNumberFormat="1" applyFont="1" applyFill="1" applyBorder="1" applyAlignment="1" applyProtection="1">
      <alignment horizontal="center"/>
      <protection hidden="1"/>
    </xf>
    <xf numFmtId="165" fontId="23" fillId="0" borderId="6" xfId="1" applyNumberFormat="1" applyFont="1" applyFill="1" applyBorder="1" applyAlignment="1" applyProtection="1">
      <alignment horizontal="center"/>
      <protection hidden="1"/>
    </xf>
    <xf numFmtId="0" fontId="4" fillId="2" borderId="0" xfId="0" applyFont="1" applyFill="1"/>
    <xf numFmtId="0" fontId="26" fillId="7" borderId="6" xfId="0" applyFont="1" applyFill="1" applyBorder="1" applyAlignment="1">
      <alignment horizontal="center" vertical="center"/>
    </xf>
    <xf numFmtId="3" fontId="0" fillId="7" borderId="6" xfId="2" applyNumberFormat="1" applyFont="1" applyFill="1" applyBorder="1" applyAlignment="1" applyProtection="1">
      <alignment horizontal="center" vertical="center" wrapText="1"/>
      <protection hidden="1"/>
    </xf>
    <xf numFmtId="3" fontId="0" fillId="5" borderId="6" xfId="2" applyNumberFormat="1" applyFont="1" applyFill="1" applyBorder="1" applyAlignment="1" applyProtection="1">
      <alignment horizontal="center" vertical="center" wrapText="1"/>
      <protection hidden="1"/>
    </xf>
    <xf numFmtId="0" fontId="6" fillId="7" borderId="2" xfId="0" applyNumberFormat="1" applyFont="1" applyFill="1" applyBorder="1" applyAlignment="1" applyProtection="1">
      <alignment vertical="center"/>
      <protection hidden="1"/>
    </xf>
    <xf numFmtId="0" fontId="7" fillId="7" borderId="4" xfId="0" applyNumberFormat="1" applyFont="1" applyFill="1" applyBorder="1" applyAlignment="1" applyProtection="1">
      <alignment vertical="center"/>
      <protection hidden="1"/>
    </xf>
    <xf numFmtId="0" fontId="26" fillId="7" borderId="28" xfId="0" applyFont="1" applyFill="1" applyBorder="1"/>
    <xf numFmtId="0" fontId="26" fillId="2" borderId="0" xfId="0" applyFont="1" applyFill="1"/>
    <xf numFmtId="0" fontId="26" fillId="0" borderId="0" xfId="0" applyFont="1"/>
    <xf numFmtId="165" fontId="26" fillId="0" borderId="8" xfId="1" applyNumberFormat="1" applyFont="1" applyFill="1" applyBorder="1" applyAlignment="1" applyProtection="1">
      <alignment horizontal="center"/>
      <protection hidden="1"/>
    </xf>
    <xf numFmtId="0" fontId="6" fillId="7" borderId="2" xfId="0" applyFont="1" applyFill="1" applyBorder="1" applyAlignment="1" applyProtection="1">
      <alignment vertical="center"/>
      <protection hidden="1"/>
    </xf>
    <xf numFmtId="0" fontId="7" fillId="7" borderId="4" xfId="0" applyFont="1" applyFill="1" applyBorder="1" applyAlignment="1" applyProtection="1">
      <alignment horizontal="left" vertical="center"/>
      <protection hidden="1"/>
    </xf>
    <xf numFmtId="0" fontId="6" fillId="7" borderId="35" xfId="0" applyFont="1" applyFill="1" applyBorder="1" applyAlignment="1" applyProtection="1">
      <alignment vertical="center"/>
      <protection hidden="1"/>
    </xf>
    <xf numFmtId="3" fontId="0" fillId="0" borderId="31" xfId="2" applyNumberFormat="1" applyFont="1" applyFill="1" applyBorder="1" applyAlignment="1" applyProtection="1">
      <alignment horizontal="center" vertical="center" wrapText="1"/>
      <protection hidden="1"/>
    </xf>
    <xf numFmtId="166" fontId="26" fillId="0" borderId="1" xfId="1" applyNumberFormat="1" applyFont="1" applyFill="1" applyBorder="1" applyAlignment="1" applyProtection="1">
      <alignment horizontal="center"/>
      <protection hidden="1"/>
    </xf>
    <xf numFmtId="165" fontId="26" fillId="0" borderId="8" xfId="1" applyNumberFormat="1" applyFont="1" applyFill="1" applyBorder="1" applyAlignment="1" applyProtection="1">
      <alignment horizontal="center" vertical="center"/>
      <protection hidden="1"/>
    </xf>
    <xf numFmtId="165" fontId="26" fillId="0" borderId="1" xfId="1" applyNumberFormat="1" applyFont="1" applyFill="1" applyBorder="1" applyAlignment="1" applyProtection="1">
      <alignment horizontal="center" vertical="center"/>
      <protection hidden="1"/>
    </xf>
    <xf numFmtId="166" fontId="26" fillId="0" borderId="1" xfId="1" applyNumberFormat="1" applyFont="1" applyFill="1" applyBorder="1" applyAlignment="1" applyProtection="1">
      <alignment horizontal="center" vertical="center"/>
      <protection hidden="1"/>
    </xf>
    <xf numFmtId="165" fontId="23" fillId="0" borderId="31" xfId="4" applyNumberFormat="1" applyFont="1" applyFill="1" applyBorder="1" applyAlignment="1" applyProtection="1">
      <alignment horizontal="center"/>
      <protection hidden="1"/>
    </xf>
    <xf numFmtId="3" fontId="0" fillId="7" borderId="8" xfId="2" applyNumberFormat="1" applyFont="1" applyFill="1" applyBorder="1" applyAlignment="1" applyProtection="1">
      <alignment horizontal="center" vertical="center" wrapText="1"/>
      <protection hidden="1"/>
    </xf>
    <xf numFmtId="3" fontId="0" fillId="5" borderId="8" xfId="2" applyNumberFormat="1" applyFont="1" applyFill="1" applyBorder="1" applyAlignment="1" applyProtection="1">
      <alignment horizontal="center" vertical="center" wrapText="1"/>
      <protection hidden="1"/>
    </xf>
    <xf numFmtId="3" fontId="0" fillId="7" borderId="3" xfId="2" applyNumberFormat="1" applyFont="1" applyFill="1" applyBorder="1" applyAlignment="1" applyProtection="1">
      <alignment horizontal="center" vertical="center" wrapText="1"/>
      <protection hidden="1"/>
    </xf>
    <xf numFmtId="0" fontId="0" fillId="7" borderId="2" xfId="0" applyNumberFormat="1" applyFont="1" applyFill="1" applyBorder="1" applyAlignment="1" applyProtection="1">
      <protection hidden="1"/>
    </xf>
    <xf numFmtId="0" fontId="0" fillId="7" borderId="5" xfId="0" applyNumberFormat="1" applyFont="1" applyFill="1" applyBorder="1" applyAlignment="1" applyProtection="1">
      <protection hidden="1"/>
    </xf>
    <xf numFmtId="1" fontId="1" fillId="7" borderId="2" xfId="0" applyNumberFormat="1" applyFont="1" applyFill="1" applyBorder="1" applyAlignment="1">
      <alignment vertical="center"/>
    </xf>
    <xf numFmtId="1" fontId="12" fillId="7" borderId="4" xfId="0" applyNumberFormat="1" applyFont="1" applyFill="1" applyBorder="1" applyAlignment="1">
      <alignment vertical="center"/>
    </xf>
    <xf numFmtId="1" fontId="12" fillId="7" borderId="27" xfId="0" applyNumberFormat="1" applyFont="1" applyFill="1" applyBorder="1" applyAlignment="1">
      <alignment vertical="center"/>
    </xf>
    <xf numFmtId="1" fontId="12" fillId="7" borderId="5" xfId="0" applyNumberFormat="1" applyFont="1" applyFill="1" applyBorder="1" applyAlignment="1">
      <alignment vertical="center"/>
    </xf>
    <xf numFmtId="1" fontId="1" fillId="7" borderId="35" xfId="0" applyNumberFormat="1" applyFont="1" applyFill="1" applyBorder="1" applyAlignment="1">
      <alignment vertical="center"/>
    </xf>
    <xf numFmtId="165" fontId="1" fillId="5" borderId="31" xfId="4" applyNumberFormat="1" applyFont="1" applyFill="1" applyBorder="1" applyAlignment="1" applyProtection="1">
      <alignment horizontal="center"/>
      <protection hidden="1"/>
    </xf>
    <xf numFmtId="1" fontId="4" fillId="7" borderId="31" xfId="0" applyNumberFormat="1" applyFont="1" applyFill="1" applyBorder="1" applyAlignment="1" applyProtection="1">
      <alignment horizontal="center" vertical="center"/>
      <protection hidden="1"/>
    </xf>
    <xf numFmtId="0" fontId="0" fillId="9" borderId="12" xfId="0" applyFill="1" applyBorder="1" applyAlignment="1">
      <alignment horizontal="center" vertical="center"/>
    </xf>
    <xf numFmtId="0" fontId="27" fillId="0" borderId="15" xfId="0" applyFont="1" applyBorder="1" applyAlignment="1">
      <alignment horizontal="center"/>
    </xf>
    <xf numFmtId="0" fontId="0" fillId="9" borderId="12" xfId="0" applyFill="1" applyBorder="1" applyAlignment="1">
      <alignment horizontal="center"/>
    </xf>
    <xf numFmtId="0" fontId="0" fillId="9" borderId="7" xfId="0" applyFill="1" applyBorder="1" applyAlignment="1">
      <alignment horizontal="center" vertical="center"/>
    </xf>
    <xf numFmtId="1" fontId="4" fillId="9" borderId="18" xfId="0" applyNumberFormat="1" applyFont="1" applyFill="1" applyBorder="1" applyAlignment="1" applyProtection="1">
      <alignment wrapText="1"/>
      <protection hidden="1"/>
    </xf>
    <xf numFmtId="0" fontId="0" fillId="9" borderId="19" xfId="0" applyFont="1" applyFill="1" applyBorder="1" applyAlignment="1">
      <alignment wrapText="1"/>
    </xf>
    <xf numFmtId="0" fontId="0" fillId="9" borderId="15" xfId="0" applyFill="1" applyBorder="1" applyAlignment="1">
      <alignment wrapText="1"/>
    </xf>
    <xf numFmtId="0" fontId="0" fillId="9" borderId="15" xfId="0" applyFill="1" applyBorder="1" applyAlignment="1">
      <alignment horizontal="center" vertical="center"/>
    </xf>
    <xf numFmtId="0" fontId="0" fillId="9" borderId="12" xfId="0" applyFill="1" applyBorder="1" applyAlignment="1">
      <alignment wrapText="1"/>
    </xf>
    <xf numFmtId="1" fontId="1" fillId="9" borderId="10" xfId="0" applyNumberFormat="1" applyFont="1" applyFill="1" applyBorder="1" applyAlignment="1" applyProtection="1">
      <protection hidden="1"/>
    </xf>
    <xf numFmtId="0" fontId="4" fillId="9" borderId="11" xfId="0" applyFont="1" applyFill="1" applyBorder="1" applyAlignment="1"/>
    <xf numFmtId="0" fontId="0" fillId="9" borderId="12" xfId="0" applyFill="1" applyBorder="1" applyAlignment="1"/>
    <xf numFmtId="0" fontId="0" fillId="9" borderId="15" xfId="0" applyFill="1" applyBorder="1" applyAlignment="1"/>
    <xf numFmtId="0" fontId="4" fillId="0" borderId="10" xfId="0" applyFont="1" applyFill="1" applyBorder="1" applyAlignment="1"/>
    <xf numFmtId="0" fontId="4" fillId="0" borderId="11" xfId="0" applyFont="1" applyBorder="1" applyAlignment="1"/>
    <xf numFmtId="0" fontId="4" fillId="0" borderId="12" xfId="0" applyFont="1" applyBorder="1" applyAlignment="1"/>
    <xf numFmtId="0" fontId="0" fillId="8" borderId="37" xfId="0" applyFill="1" applyBorder="1" applyAlignment="1"/>
    <xf numFmtId="1" fontId="4" fillId="0" borderId="38" xfId="0" applyNumberFormat="1" applyFont="1" applyFill="1" applyBorder="1" applyAlignment="1" applyProtection="1">
      <protection hidden="1"/>
    </xf>
    <xf numFmtId="1" fontId="0" fillId="0" borderId="39" xfId="0" applyNumberFormat="1" applyFont="1" applyBorder="1" applyAlignment="1"/>
    <xf numFmtId="0" fontId="0" fillId="0" borderId="40" xfId="0" applyBorder="1" applyAlignment="1"/>
    <xf numFmtId="1" fontId="4" fillId="0" borderId="4" xfId="0" applyNumberFormat="1" applyFont="1" applyFill="1" applyBorder="1" applyAlignment="1" applyProtection="1">
      <protection hidden="1"/>
    </xf>
    <xf numFmtId="1" fontId="0" fillId="0" borderId="1" xfId="0" applyNumberFormat="1" applyFont="1" applyBorder="1" applyAlignment="1"/>
    <xf numFmtId="1" fontId="4" fillId="0" borderId="24" xfId="0" applyNumberFormat="1" applyFont="1" applyFill="1" applyBorder="1" applyAlignment="1" applyProtection="1">
      <protection hidden="1"/>
    </xf>
    <xf numFmtId="1" fontId="0" fillId="0" borderId="36" xfId="0" applyNumberFormat="1" applyFont="1" applyBorder="1" applyAlignment="1"/>
    <xf numFmtId="0" fontId="0" fillId="0" borderId="37" xfId="0" applyBorder="1" applyAlignment="1"/>
    <xf numFmtId="0" fontId="27" fillId="0" borderId="12" xfId="0" applyFont="1" applyBorder="1" applyAlignment="1">
      <alignment horizontal="center"/>
    </xf>
    <xf numFmtId="0" fontId="4" fillId="0" borderId="18" xfId="0" applyFont="1" applyFill="1" applyBorder="1" applyAlignment="1"/>
    <xf numFmtId="0" fontId="4" fillId="0" borderId="19" xfId="0" applyFont="1" applyBorder="1" applyAlignment="1"/>
    <xf numFmtId="0" fontId="4" fillId="0" borderId="15" xfId="0" applyFont="1" applyBorder="1" applyAlignment="1"/>
    <xf numFmtId="0" fontId="5" fillId="9" borderId="12" xfId="0" applyFont="1" applyFill="1" applyBorder="1" applyAlignment="1">
      <alignment horizontal="center" vertical="center"/>
    </xf>
    <xf numFmtId="0" fontId="5" fillId="9" borderId="7" xfId="0" applyFont="1" applyFill="1" applyBorder="1" applyAlignment="1">
      <alignment horizontal="center" vertical="center"/>
    </xf>
    <xf numFmtId="1" fontId="4" fillId="9" borderId="12" xfId="0" applyNumberFormat="1" applyFont="1" applyFill="1" applyBorder="1" applyAlignment="1" applyProtection="1">
      <alignment horizontal="center" vertical="center"/>
      <protection hidden="1"/>
    </xf>
    <xf numFmtId="0" fontId="0" fillId="8" borderId="12" xfId="0" applyFill="1" applyBorder="1" applyAlignment="1">
      <alignment horizontal="center" vertical="center"/>
    </xf>
    <xf numFmtId="0" fontId="0" fillId="8" borderId="16" xfId="0" applyFill="1" applyBorder="1" applyAlignment="1">
      <alignment horizontal="center" vertical="center"/>
    </xf>
    <xf numFmtId="0" fontId="0" fillId="8" borderId="15" xfId="0" applyFill="1" applyBorder="1" applyAlignment="1">
      <alignment horizontal="center" vertical="center"/>
    </xf>
    <xf numFmtId="0" fontId="0" fillId="8" borderId="12" xfId="0" applyFill="1" applyBorder="1" applyAlignment="1"/>
    <xf numFmtId="0" fontId="9" fillId="8" borderId="12" xfId="0" applyFont="1" applyFill="1" applyBorder="1" applyAlignment="1">
      <alignment horizontal="center" vertical="center"/>
    </xf>
    <xf numFmtId="0" fontId="1" fillId="0" borderId="10" xfId="0" applyNumberFormat="1" applyFont="1" applyFill="1" applyBorder="1" applyAlignment="1" applyProtection="1">
      <alignment horizontal="center" vertical="center" wrapText="1"/>
      <protection hidden="1"/>
    </xf>
    <xf numFmtId="0" fontId="0" fillId="0" borderId="11" xfId="0" applyFont="1" applyBorder="1" applyAlignment="1">
      <alignment horizontal="center" vertical="center" wrapText="1"/>
    </xf>
    <xf numFmtId="0" fontId="0" fillId="0" borderId="12" xfId="0" applyBorder="1" applyAlignment="1"/>
    <xf numFmtId="1" fontId="1" fillId="0" borderId="30" xfId="0" applyNumberFormat="1" applyFont="1" applyFill="1" applyBorder="1" applyAlignment="1" applyProtection="1">
      <protection hidden="1"/>
    </xf>
    <xf numFmtId="3" fontId="0" fillId="0" borderId="3" xfId="2" applyNumberFormat="1" applyFont="1" applyFill="1" applyBorder="1" applyAlignment="1" applyProtection="1">
      <alignment horizontal="center" vertical="center" wrapText="1"/>
      <protection hidden="1"/>
    </xf>
    <xf numFmtId="3" fontId="0" fillId="0" borderId="32" xfId="2" applyNumberFormat="1" applyFont="1" applyFill="1" applyBorder="1" applyAlignment="1" applyProtection="1">
      <alignment horizontal="center" vertical="center" wrapText="1"/>
      <protection hidden="1"/>
    </xf>
    <xf numFmtId="1" fontId="0" fillId="7" borderId="6" xfId="0" applyNumberFormat="1" applyFont="1" applyFill="1" applyBorder="1" applyAlignment="1" applyProtection="1">
      <alignment horizontal="center" vertical="center"/>
      <protection hidden="1"/>
    </xf>
    <xf numFmtId="1" fontId="4" fillId="7" borderId="40" xfId="0" applyNumberFormat="1" applyFont="1" applyFill="1" applyBorder="1" applyAlignment="1" applyProtection="1">
      <alignment horizontal="center" vertical="center"/>
      <protection hidden="1"/>
    </xf>
    <xf numFmtId="1" fontId="0" fillId="7" borderId="37" xfId="0" applyNumberFormat="1" applyFont="1" applyFill="1" applyBorder="1" applyAlignment="1" applyProtection="1">
      <alignment horizontal="center" vertical="center"/>
      <protection hidden="1"/>
    </xf>
    <xf numFmtId="1" fontId="0" fillId="7" borderId="42" xfId="0" applyNumberFormat="1" applyFont="1" applyFill="1" applyBorder="1" applyAlignment="1" applyProtection="1">
      <alignment horizontal="center" vertical="center"/>
      <protection hidden="1"/>
    </xf>
    <xf numFmtId="1" fontId="4" fillId="5" borderId="40" xfId="0" applyNumberFormat="1" applyFont="1" applyFill="1" applyBorder="1" applyAlignment="1" applyProtection="1">
      <alignment horizontal="center" vertical="center"/>
      <protection hidden="1"/>
    </xf>
    <xf numFmtId="1" fontId="0" fillId="5" borderId="37" xfId="0" applyNumberFormat="1" applyFont="1" applyFill="1" applyBorder="1" applyAlignment="1" applyProtection="1">
      <alignment horizontal="center" vertical="center"/>
      <protection hidden="1"/>
    </xf>
    <xf numFmtId="1" fontId="0" fillId="5" borderId="43" xfId="0" applyNumberFormat="1" applyFont="1" applyFill="1" applyBorder="1" applyAlignment="1" applyProtection="1">
      <alignment horizontal="center" vertical="center"/>
      <protection hidden="1"/>
    </xf>
    <xf numFmtId="1" fontId="0" fillId="7" borderId="43" xfId="0" applyNumberFormat="1" applyFont="1" applyFill="1" applyBorder="1" applyAlignment="1" applyProtection="1">
      <alignment horizontal="center" vertical="center"/>
      <protection hidden="1"/>
    </xf>
    <xf numFmtId="1" fontId="4" fillId="5" borderId="12" xfId="0" applyNumberFormat="1" applyFont="1" applyFill="1" applyBorder="1" applyAlignment="1" applyProtection="1">
      <alignment horizontal="center" vertical="center"/>
      <protection hidden="1"/>
    </xf>
    <xf numFmtId="1" fontId="0" fillId="0" borderId="37" xfId="0" applyNumberFormat="1" applyFont="1" applyBorder="1" applyAlignment="1" applyProtection="1">
      <alignment horizontal="center" vertical="center"/>
      <protection hidden="1"/>
    </xf>
    <xf numFmtId="1" fontId="0" fillId="0" borderId="42" xfId="0" applyNumberFormat="1" applyFont="1" applyBorder="1" applyAlignment="1" applyProtection="1">
      <alignment horizontal="center" vertical="center"/>
      <protection hidden="1"/>
    </xf>
    <xf numFmtId="1" fontId="4" fillId="0" borderId="40" xfId="0" applyNumberFormat="1" applyFont="1" applyBorder="1" applyAlignment="1" applyProtection="1">
      <alignment horizontal="center" vertical="center"/>
      <protection hidden="1"/>
    </xf>
    <xf numFmtId="1" fontId="4" fillId="0" borderId="12" xfId="0" applyNumberFormat="1" applyFont="1" applyBorder="1" applyAlignment="1" applyProtection="1">
      <alignment horizontal="center" vertical="center"/>
      <protection hidden="1"/>
    </xf>
    <xf numFmtId="1" fontId="0" fillId="0" borderId="5" xfId="0" applyNumberFormat="1" applyFont="1" applyFill="1" applyBorder="1" applyAlignment="1" applyProtection="1">
      <protection hidden="1"/>
    </xf>
    <xf numFmtId="165" fontId="3" fillId="0" borderId="6" xfId="1" applyNumberFormat="1" applyFont="1" applyFill="1" applyBorder="1" applyAlignment="1" applyProtection="1">
      <alignment horizontal="center"/>
      <protection hidden="1"/>
    </xf>
    <xf numFmtId="1" fontId="4" fillId="7" borderId="44" xfId="0" applyNumberFormat="1" applyFont="1" applyFill="1" applyBorder="1" applyAlignment="1" applyProtection="1">
      <alignment horizontal="center" vertical="center"/>
      <protection hidden="1"/>
    </xf>
    <xf numFmtId="165" fontId="1" fillId="0" borderId="31" xfId="1" applyNumberFormat="1" applyFont="1" applyFill="1" applyBorder="1" applyAlignment="1" applyProtection="1">
      <alignment horizontal="center"/>
      <protection hidden="1"/>
    </xf>
    <xf numFmtId="1" fontId="4" fillId="0" borderId="44" xfId="0" applyNumberFormat="1" applyFont="1" applyBorder="1" applyAlignment="1" applyProtection="1">
      <alignment horizontal="center" vertical="center"/>
      <protection hidden="1"/>
    </xf>
    <xf numFmtId="165" fontId="1" fillId="0" borderId="32" xfId="1" applyNumberFormat="1" applyFont="1" applyFill="1" applyBorder="1" applyAlignment="1" applyProtection="1">
      <alignment horizontal="center"/>
      <protection hidden="1"/>
    </xf>
    <xf numFmtId="1" fontId="4" fillId="7" borderId="6" xfId="0" applyNumberFormat="1" applyFont="1" applyFill="1" applyBorder="1" applyAlignment="1" applyProtection="1">
      <alignment horizontal="center" vertical="center"/>
      <protection hidden="1"/>
    </xf>
    <xf numFmtId="0" fontId="0" fillId="0" borderId="44" xfId="0" applyBorder="1" applyAlignment="1"/>
    <xf numFmtId="0" fontId="0" fillId="0" borderId="36" xfId="0" applyBorder="1" applyAlignment="1"/>
    <xf numFmtId="1" fontId="0" fillId="0" borderId="0" xfId="0" applyNumberFormat="1" applyFont="1" applyBorder="1" applyAlignment="1"/>
    <xf numFmtId="1" fontId="0" fillId="0" borderId="43" xfId="0" applyNumberFormat="1" applyFont="1" applyBorder="1" applyAlignment="1" applyProtection="1">
      <alignment horizontal="center" vertical="center"/>
      <protection hidden="1"/>
    </xf>
    <xf numFmtId="1" fontId="0" fillId="0" borderId="37" xfId="0" applyNumberFormat="1" applyFont="1" applyFill="1" applyBorder="1" applyAlignment="1" applyProtection="1">
      <alignment horizontal="center" vertical="center"/>
      <protection hidden="1"/>
    </xf>
    <xf numFmtId="1" fontId="0" fillId="0" borderId="37" xfId="0" applyNumberFormat="1" applyFont="1" applyBorder="1" applyAlignment="1"/>
    <xf numFmtId="1" fontId="4" fillId="0" borderId="25" xfId="0" applyNumberFormat="1" applyFont="1" applyFill="1" applyBorder="1" applyAlignment="1" applyProtection="1">
      <protection hidden="1"/>
    </xf>
    <xf numFmtId="0" fontId="0" fillId="10" borderId="44" xfId="0" applyFill="1" applyBorder="1" applyAlignment="1">
      <alignment wrapText="1"/>
    </xf>
    <xf numFmtId="1" fontId="4" fillId="0" borderId="37" xfId="0" applyNumberFormat="1" applyFont="1" applyBorder="1" applyAlignment="1" applyProtection="1">
      <alignment horizontal="center" vertical="center"/>
      <protection hidden="1"/>
    </xf>
    <xf numFmtId="0" fontId="4" fillId="7" borderId="40" xfId="0" applyFont="1" applyFill="1" applyBorder="1" applyAlignment="1" applyProtection="1">
      <alignment horizontal="center" vertical="center"/>
      <protection hidden="1"/>
    </xf>
    <xf numFmtId="1" fontId="0" fillId="7" borderId="37" xfId="0" applyNumberFormat="1" applyFill="1" applyBorder="1" applyAlignment="1" applyProtection="1">
      <alignment horizontal="center" vertical="center"/>
      <protection hidden="1"/>
    </xf>
    <xf numFmtId="0" fontId="0" fillId="9" borderId="44" xfId="0" applyFill="1" applyBorder="1" applyAlignment="1">
      <alignment horizontal="center" vertical="center"/>
    </xf>
    <xf numFmtId="1" fontId="0" fillId="5" borderId="37" xfId="0" applyNumberFormat="1" applyFill="1" applyBorder="1" applyAlignment="1" applyProtection="1">
      <alignment horizontal="center" vertical="center"/>
      <protection hidden="1"/>
    </xf>
    <xf numFmtId="0" fontId="0" fillId="9" borderId="16" xfId="0" applyFill="1" applyBorder="1" applyAlignment="1">
      <alignment horizontal="center" vertical="center"/>
    </xf>
    <xf numFmtId="0" fontId="0" fillId="7" borderId="37" xfId="0" applyFont="1" applyFill="1" applyBorder="1" applyAlignment="1" applyProtection="1">
      <alignment horizontal="center" vertical="center"/>
      <protection hidden="1"/>
    </xf>
    <xf numFmtId="0" fontId="0" fillId="7" borderId="42" xfId="0" applyFont="1" applyFill="1" applyBorder="1" applyAlignment="1" applyProtection="1">
      <alignment horizontal="center" vertical="center"/>
      <protection hidden="1"/>
    </xf>
    <xf numFmtId="0" fontId="4" fillId="5" borderId="40" xfId="0" applyFont="1" applyFill="1" applyBorder="1" applyAlignment="1" applyProtection="1">
      <alignment horizontal="center" vertical="center"/>
      <protection hidden="1"/>
    </xf>
    <xf numFmtId="0" fontId="0" fillId="5" borderId="37" xfId="0" applyFont="1" applyFill="1" applyBorder="1" applyAlignment="1" applyProtection="1">
      <alignment horizontal="center" vertical="center"/>
      <protection hidden="1"/>
    </xf>
    <xf numFmtId="0" fontId="0" fillId="5" borderId="43" xfId="0" applyFont="1" applyFill="1" applyBorder="1" applyAlignment="1" applyProtection="1">
      <alignment horizontal="center" vertical="center"/>
      <protection hidden="1"/>
    </xf>
    <xf numFmtId="0" fontId="4" fillId="7" borderId="44" xfId="0" applyFont="1" applyFill="1" applyBorder="1" applyAlignment="1" applyProtection="1">
      <alignment horizontal="center" vertical="center"/>
      <protection hidden="1"/>
    </xf>
    <xf numFmtId="0" fontId="0" fillId="7" borderId="37" xfId="0" applyFill="1" applyBorder="1" applyAlignment="1" applyProtection="1">
      <alignment horizontal="center" vertical="center"/>
      <protection hidden="1"/>
    </xf>
    <xf numFmtId="0" fontId="0" fillId="5" borderId="37" xfId="0" applyFill="1" applyBorder="1" applyAlignment="1" applyProtection="1">
      <alignment horizontal="center" vertical="center"/>
      <protection hidden="1"/>
    </xf>
    <xf numFmtId="1" fontId="12" fillId="7" borderId="37" xfId="0" applyNumberFormat="1" applyFont="1" applyFill="1" applyBorder="1" applyAlignment="1" applyProtection="1">
      <alignment horizontal="center" vertical="center"/>
      <protection hidden="1"/>
    </xf>
    <xf numFmtId="0" fontId="12" fillId="7" borderId="37" xfId="0" applyFont="1" applyFill="1" applyBorder="1" applyAlignment="1">
      <alignment horizontal="center"/>
    </xf>
    <xf numFmtId="0" fontId="12" fillId="7" borderId="42" xfId="0" applyFont="1" applyFill="1" applyBorder="1" applyAlignment="1">
      <alignment horizontal="center"/>
    </xf>
    <xf numFmtId="0" fontId="1" fillId="5" borderId="40" xfId="0" applyFont="1" applyFill="1" applyBorder="1" applyAlignment="1" applyProtection="1">
      <alignment horizontal="center" vertical="center"/>
      <protection hidden="1"/>
    </xf>
    <xf numFmtId="1" fontId="12" fillId="5" borderId="37" xfId="0" applyNumberFormat="1" applyFont="1" applyFill="1" applyBorder="1" applyAlignment="1" applyProtection="1">
      <alignment horizontal="center" vertical="center"/>
      <protection hidden="1"/>
    </xf>
    <xf numFmtId="0" fontId="12" fillId="5" borderId="37" xfId="0" applyFont="1" applyFill="1" applyBorder="1" applyAlignment="1">
      <alignment horizontal="center"/>
    </xf>
    <xf numFmtId="0" fontId="12" fillId="5" borderId="43" xfId="0" applyFont="1" applyFill="1" applyBorder="1" applyAlignment="1">
      <alignment horizontal="center"/>
    </xf>
    <xf numFmtId="0" fontId="1" fillId="7" borderId="44" xfId="0" applyFont="1" applyFill="1" applyBorder="1" applyAlignment="1" applyProtection="1">
      <alignment horizontal="center" vertical="center"/>
      <protection hidden="1"/>
    </xf>
    <xf numFmtId="1" fontId="1" fillId="7" borderId="40" xfId="0" applyNumberFormat="1" applyFont="1" applyFill="1" applyBorder="1" applyAlignment="1" applyProtection="1">
      <alignment horizontal="center" vertical="center"/>
      <protection hidden="1"/>
    </xf>
    <xf numFmtId="1" fontId="1" fillId="5" borderId="40" xfId="0" applyNumberFormat="1" applyFont="1" applyFill="1" applyBorder="1" applyAlignment="1" applyProtection="1">
      <alignment horizontal="center" vertical="center"/>
      <protection hidden="1"/>
    </xf>
    <xf numFmtId="1" fontId="12" fillId="5" borderId="43" xfId="0" applyNumberFormat="1" applyFont="1" applyFill="1" applyBorder="1" applyAlignment="1" applyProtection="1">
      <alignment horizontal="center" vertical="center"/>
      <protection hidden="1"/>
    </xf>
    <xf numFmtId="1" fontId="1" fillId="7" borderId="44" xfId="0" applyNumberFormat="1" applyFont="1" applyFill="1" applyBorder="1" applyAlignment="1" applyProtection="1">
      <alignment horizontal="center" vertical="center"/>
      <protection hidden="1"/>
    </xf>
    <xf numFmtId="1" fontId="12" fillId="7" borderId="42" xfId="0" applyNumberFormat="1" applyFont="1" applyFill="1" applyBorder="1" applyAlignment="1" applyProtection="1">
      <alignment horizontal="center" vertical="center"/>
      <protection hidden="1"/>
    </xf>
    <xf numFmtId="0" fontId="0" fillId="8" borderId="16" xfId="0" applyFill="1" applyBorder="1" applyAlignment="1">
      <alignment wrapText="1"/>
    </xf>
    <xf numFmtId="0" fontId="0" fillId="9" borderId="40" xfId="0" applyFill="1" applyBorder="1" applyAlignment="1">
      <alignment horizontal="center"/>
    </xf>
    <xf numFmtId="0" fontId="0" fillId="9" borderId="43" xfId="0" applyFill="1" applyBorder="1" applyAlignment="1">
      <alignment horizontal="center" vertical="center"/>
    </xf>
    <xf numFmtId="0" fontId="0" fillId="9" borderId="40" xfId="0" applyFill="1" applyBorder="1" applyAlignment="1">
      <alignment horizontal="center" vertical="center"/>
    </xf>
    <xf numFmtId="1" fontId="0" fillId="0" borderId="40" xfId="0" applyNumberFormat="1" applyFont="1" applyFill="1" applyBorder="1" applyAlignment="1" applyProtection="1">
      <alignment horizontal="center" vertical="center"/>
      <protection hidden="1"/>
    </xf>
    <xf numFmtId="0" fontId="0" fillId="0" borderId="12" xfId="0" applyFill="1" applyBorder="1" applyAlignment="1">
      <alignment horizontal="center" vertical="center"/>
    </xf>
    <xf numFmtId="3" fontId="1" fillId="0" borderId="44" xfId="0" applyNumberFormat="1" applyFont="1" applyFill="1" applyBorder="1" applyAlignment="1" applyProtection="1">
      <alignment horizontal="center" vertical="center" wrapText="1"/>
      <protection hidden="1"/>
    </xf>
    <xf numFmtId="3" fontId="1" fillId="0" borderId="37" xfId="0" applyNumberFormat="1" applyFont="1" applyFill="1" applyBorder="1" applyAlignment="1" applyProtection="1">
      <alignment horizontal="center" vertical="center" wrapText="1"/>
      <protection hidden="1"/>
    </xf>
    <xf numFmtId="3" fontId="1" fillId="0" borderId="42" xfId="0" applyNumberFormat="1" applyFont="1" applyFill="1" applyBorder="1" applyAlignment="1" applyProtection="1">
      <alignment horizontal="center" vertical="center" wrapText="1"/>
      <protection hidden="1"/>
    </xf>
    <xf numFmtId="3" fontId="1" fillId="0" borderId="40" xfId="0" applyNumberFormat="1" applyFont="1" applyFill="1" applyBorder="1" applyAlignment="1" applyProtection="1">
      <alignment horizontal="center" vertical="center" wrapText="1"/>
      <protection hidden="1"/>
    </xf>
    <xf numFmtId="0" fontId="1" fillId="0" borderId="37" xfId="0" applyFont="1" applyBorder="1" applyAlignment="1">
      <alignment horizontal="center"/>
    </xf>
    <xf numFmtId="0" fontId="1" fillId="0" borderId="43" xfId="0" applyFont="1" applyBorder="1" applyAlignment="1">
      <alignment horizontal="center"/>
    </xf>
    <xf numFmtId="3" fontId="1" fillId="7" borderId="40" xfId="0" applyNumberFormat="1" applyFont="1" applyFill="1" applyBorder="1" applyAlignment="1" applyProtection="1">
      <alignment horizontal="center" vertical="center" wrapText="1"/>
      <protection hidden="1"/>
    </xf>
    <xf numFmtId="3" fontId="1" fillId="7" borderId="37" xfId="0" applyNumberFormat="1" applyFont="1" applyFill="1" applyBorder="1" applyAlignment="1" applyProtection="1">
      <alignment horizontal="center" vertical="center" wrapText="1"/>
      <protection hidden="1"/>
    </xf>
    <xf numFmtId="3" fontId="1" fillId="7" borderId="43" xfId="0" applyNumberFormat="1" applyFont="1" applyFill="1" applyBorder="1" applyAlignment="1" applyProtection="1">
      <alignment horizontal="center" vertical="center" wrapText="1"/>
      <protection hidden="1"/>
    </xf>
    <xf numFmtId="3" fontId="0" fillId="0" borderId="37" xfId="0" applyNumberFormat="1" applyFont="1" applyFill="1" applyBorder="1" applyAlignment="1" applyProtection="1">
      <alignment horizontal="center" vertical="center" wrapText="1"/>
      <protection hidden="1"/>
    </xf>
    <xf numFmtId="0" fontId="0" fillId="0" borderId="42" xfId="0" applyFont="1" applyBorder="1" applyAlignment="1"/>
    <xf numFmtId="3" fontId="0" fillId="0" borderId="42" xfId="0" applyNumberFormat="1" applyFont="1" applyFill="1" applyBorder="1" applyAlignment="1" applyProtection="1">
      <alignment horizontal="center" vertical="center" wrapText="1"/>
      <protection hidden="1"/>
    </xf>
    <xf numFmtId="3" fontId="0" fillId="0" borderId="43" xfId="0" applyNumberFormat="1" applyFont="1" applyFill="1" applyBorder="1" applyAlignment="1" applyProtection="1">
      <alignment horizontal="center" vertical="center" wrapText="1"/>
      <protection hidden="1"/>
    </xf>
    <xf numFmtId="3" fontId="0" fillId="0" borderId="44" xfId="0" applyNumberFormat="1" applyFont="1" applyFill="1" applyBorder="1" applyAlignment="1" applyProtection="1">
      <alignment horizontal="center" vertical="center" wrapText="1"/>
      <protection hidden="1"/>
    </xf>
    <xf numFmtId="3" fontId="0" fillId="7" borderId="37" xfId="0" applyNumberFormat="1" applyFont="1" applyFill="1" applyBorder="1" applyAlignment="1" applyProtection="1">
      <alignment horizontal="center" vertical="center"/>
      <protection hidden="1"/>
    </xf>
    <xf numFmtId="0" fontId="1" fillId="0" borderId="37" xfId="0" applyFont="1" applyFill="1" applyBorder="1" applyAlignment="1">
      <alignment horizontal="center"/>
    </xf>
    <xf numFmtId="0" fontId="1" fillId="0" borderId="42" xfId="0" applyFont="1" applyFill="1" applyBorder="1" applyAlignment="1">
      <alignment horizontal="center"/>
    </xf>
    <xf numFmtId="0" fontId="4" fillId="0" borderId="37" xfId="0" applyFont="1" applyBorder="1" applyAlignment="1">
      <alignment horizontal="center" vertical="center"/>
    </xf>
    <xf numFmtId="0" fontId="0" fillId="0" borderId="7" xfId="0" applyBorder="1" applyAlignment="1"/>
    <xf numFmtId="0" fontId="0" fillId="9" borderId="37" xfId="0" applyFill="1" applyBorder="1" applyAlignment="1">
      <alignment horizontal="center" vertical="center"/>
    </xf>
    <xf numFmtId="3" fontId="1" fillId="0" borderId="43" xfId="0" applyNumberFormat="1" applyFont="1" applyFill="1" applyBorder="1" applyAlignment="1" applyProtection="1">
      <alignment horizontal="center" vertical="center" wrapText="1"/>
      <protection hidden="1"/>
    </xf>
    <xf numFmtId="3" fontId="4" fillId="7" borderId="41" xfId="2" applyNumberFormat="1" applyFont="1" applyFill="1" applyBorder="1" applyAlignment="1" applyProtection="1">
      <alignment horizontal="center" vertical="center" wrapText="1"/>
      <protection hidden="1"/>
    </xf>
    <xf numFmtId="0" fontId="12" fillId="2" borderId="0" xfId="0" applyFont="1" applyFill="1" applyProtection="1">
      <protection locked="0"/>
    </xf>
    <xf numFmtId="0" fontId="12" fillId="2" borderId="0" xfId="0" applyFont="1" applyFill="1"/>
    <xf numFmtId="0" fontId="12" fillId="0" borderId="0" xfId="0" applyFont="1"/>
    <xf numFmtId="0" fontId="0" fillId="0" borderId="19" xfId="0" applyBorder="1"/>
    <xf numFmtId="0" fontId="0" fillId="0" borderId="15" xfId="0" applyBorder="1"/>
    <xf numFmtId="0" fontId="11" fillId="0" borderId="0" xfId="3" applyFont="1" applyBorder="1" applyAlignment="1"/>
    <xf numFmtId="0" fontId="11" fillId="0" borderId="16" xfId="3" applyFont="1" applyBorder="1" applyAlignment="1"/>
    <xf numFmtId="0" fontId="1" fillId="0" borderId="17" xfId="3" applyFont="1" applyBorder="1" applyAlignment="1"/>
    <xf numFmtId="0" fontId="1" fillId="0" borderId="0" xfId="3" applyFont="1" applyBorder="1" applyAlignment="1"/>
    <xf numFmtId="0" fontId="4" fillId="0" borderId="0" xfId="3" applyFont="1" applyBorder="1" applyAlignment="1"/>
    <xf numFmtId="0" fontId="0" fillId="0" borderId="0" xfId="0" applyBorder="1"/>
    <xf numFmtId="0" fontId="0" fillId="0" borderId="16" xfId="0" applyBorder="1"/>
    <xf numFmtId="0" fontId="24" fillId="8" borderId="10" xfId="3" applyFont="1" applyFill="1" applyBorder="1" applyAlignment="1">
      <alignment horizontal="center" vertical="center"/>
    </xf>
    <xf numFmtId="0" fontId="24" fillId="8" borderId="11" xfId="3" applyFont="1" applyFill="1" applyBorder="1" applyAlignment="1">
      <alignment horizontal="center"/>
    </xf>
    <xf numFmtId="0" fontId="24" fillId="8" borderId="12" xfId="3" applyFont="1" applyFill="1" applyBorder="1" applyAlignment="1">
      <alignment horizont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19" xfId="3" applyFont="1" applyBorder="1" applyAlignment="1"/>
    <xf numFmtId="0" fontId="5" fillId="9" borderId="10" xfId="3" applyFont="1" applyFill="1" applyBorder="1" applyAlignment="1">
      <alignment horizontal="center" vertical="center"/>
    </xf>
    <xf numFmtId="0" fontId="5" fillId="9" borderId="11" xfId="3" applyFont="1" applyFill="1" applyBorder="1" applyAlignment="1">
      <alignment horizontal="center" vertical="center"/>
    </xf>
    <xf numFmtId="0" fontId="5" fillId="9" borderId="12" xfId="3" applyFont="1" applyFill="1" applyBorder="1" applyAlignment="1">
      <alignment horizontal="center" vertical="center"/>
    </xf>
    <xf numFmtId="0" fontId="9" fillId="7" borderId="14" xfId="0" applyFont="1" applyFill="1" applyBorder="1" applyAlignment="1">
      <alignment horizontal="left" vertical="center" indent="4"/>
    </xf>
    <xf numFmtId="0" fontId="9" fillId="7" borderId="13" xfId="0" applyFont="1" applyFill="1" applyBorder="1" applyAlignment="1">
      <alignment horizontal="left" vertical="center" indent="4"/>
    </xf>
    <xf numFmtId="0" fontId="9" fillId="7" borderId="7" xfId="0" applyFont="1" applyFill="1" applyBorder="1" applyAlignment="1">
      <alignment horizontal="left" vertical="center" indent="4"/>
    </xf>
    <xf numFmtId="0" fontId="9" fillId="7" borderId="17" xfId="0" applyFont="1" applyFill="1" applyBorder="1" applyAlignment="1">
      <alignment horizontal="left" vertical="center" indent="4"/>
    </xf>
    <xf numFmtId="0" fontId="9" fillId="7" borderId="0" xfId="0" applyFont="1" applyFill="1" applyBorder="1" applyAlignment="1">
      <alignment horizontal="left" vertical="center" indent="4"/>
    </xf>
    <xf numFmtId="0" fontId="9" fillId="7" borderId="16" xfId="0" applyFont="1" applyFill="1" applyBorder="1" applyAlignment="1">
      <alignment horizontal="left" vertical="center" indent="4"/>
    </xf>
    <xf numFmtId="0" fontId="9" fillId="7" borderId="18" xfId="0" applyFont="1" applyFill="1" applyBorder="1" applyAlignment="1">
      <alignment horizontal="left" vertical="center" indent="4"/>
    </xf>
    <xf numFmtId="0" fontId="9" fillId="7" borderId="19" xfId="0" applyFont="1" applyFill="1" applyBorder="1" applyAlignment="1">
      <alignment horizontal="left" vertical="center" indent="4"/>
    </xf>
    <xf numFmtId="0" fontId="9" fillId="7" borderId="15" xfId="0" applyFont="1" applyFill="1" applyBorder="1" applyAlignment="1">
      <alignment horizontal="left" vertical="center" indent="4"/>
    </xf>
    <xf numFmtId="0" fontId="1" fillId="0" borderId="17" xfId="3" applyFont="1" applyBorder="1" applyAlignment="1">
      <alignment wrapText="1"/>
    </xf>
    <xf numFmtId="0" fontId="1" fillId="0" borderId="0" xfId="3" applyFont="1" applyBorder="1" applyAlignment="1">
      <alignment wrapText="1"/>
    </xf>
    <xf numFmtId="0" fontId="1" fillId="0" borderId="18" xfId="3" applyFont="1" applyBorder="1" applyAlignment="1"/>
    <xf numFmtId="0" fontId="1" fillId="0" borderId="19" xfId="3" applyFont="1" applyBorder="1" applyAlignment="1"/>
    <xf numFmtId="0" fontId="11" fillId="0" borderId="19" xfId="3" applyFont="1" applyBorder="1" applyAlignment="1"/>
    <xf numFmtId="0" fontId="11" fillId="0" borderId="15" xfId="3" applyFont="1" applyBorder="1" applyAlignment="1"/>
    <xf numFmtId="0" fontId="5" fillId="7" borderId="23" xfId="3" applyFont="1" applyFill="1" applyBorder="1" applyAlignment="1">
      <alignment horizontal="center" vertical="center"/>
    </xf>
    <xf numFmtId="0" fontId="0" fillId="7" borderId="24" xfId="0"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1" fillId="0" borderId="14" xfId="3" applyFont="1" applyBorder="1" applyAlignment="1"/>
    <xf numFmtId="0" fontId="1" fillId="0" borderId="13" xfId="3" applyFont="1" applyBorder="1" applyAlignment="1"/>
    <xf numFmtId="0" fontId="11" fillId="0" borderId="13" xfId="3" applyFont="1" applyBorder="1" applyAlignment="1"/>
    <xf numFmtId="0" fontId="11" fillId="0" borderId="7" xfId="3" applyFont="1" applyBorder="1" applyAlignment="1"/>
    <xf numFmtId="0" fontId="1" fillId="0" borderId="17" xfId="3" applyFont="1" applyBorder="1" applyAlignment="1">
      <alignment horizontal="left" vertical="center"/>
    </xf>
    <xf numFmtId="0" fontId="1" fillId="0" borderId="0" xfId="3" applyFont="1" applyBorder="1" applyAlignment="1">
      <alignment horizontal="left" vertical="center"/>
    </xf>
    <xf numFmtId="0" fontId="16" fillId="8" borderId="10" xfId="3" applyFont="1" applyFill="1" applyBorder="1" applyAlignment="1">
      <alignment horizontal="center" vertical="center"/>
    </xf>
    <xf numFmtId="0" fontId="16" fillId="8" borderId="11" xfId="3" applyFont="1" applyFill="1" applyBorder="1" applyAlignment="1">
      <alignment horizontal="center"/>
    </xf>
    <xf numFmtId="0" fontId="16" fillId="8" borderId="12" xfId="3" applyFont="1" applyFill="1" applyBorder="1" applyAlignment="1">
      <alignment horizontal="center"/>
    </xf>
    <xf numFmtId="0" fontId="1" fillId="0" borderId="0" xfId="3" applyFont="1" applyFill="1" applyBorder="1" applyAlignment="1"/>
    <xf numFmtId="0" fontId="0" fillId="0" borderId="14" xfId="0" applyNumberFormat="1" applyFont="1" applyBorder="1" applyAlignment="1" applyProtection="1">
      <alignment horizontal="left" vertical="top" wrapText="1"/>
      <protection locked="0"/>
    </xf>
    <xf numFmtId="0" fontId="0" fillId="0" borderId="13" xfId="0" applyFont="1" applyBorder="1" applyAlignment="1" applyProtection="1">
      <protection locked="0"/>
    </xf>
    <xf numFmtId="0" fontId="0" fillId="0" borderId="7" xfId="0" applyFont="1" applyBorder="1" applyAlignment="1" applyProtection="1">
      <protection locked="0"/>
    </xf>
    <xf numFmtId="0" fontId="0" fillId="0" borderId="17" xfId="0" applyFont="1" applyBorder="1" applyAlignment="1" applyProtection="1">
      <protection locked="0"/>
    </xf>
    <xf numFmtId="0" fontId="0" fillId="0" borderId="0" xfId="0" applyFont="1" applyBorder="1" applyAlignment="1" applyProtection="1">
      <protection locked="0"/>
    </xf>
    <xf numFmtId="0" fontId="0" fillId="0" borderId="16" xfId="0" applyFont="1" applyBorder="1" applyAlignment="1" applyProtection="1">
      <protection locked="0"/>
    </xf>
    <xf numFmtId="0" fontId="28" fillId="9" borderId="14" xfId="0" applyNumberFormat="1" applyFont="1" applyFill="1" applyBorder="1" applyAlignment="1">
      <alignment horizontal="center" vertical="center" wrapText="1"/>
    </xf>
    <xf numFmtId="0" fontId="4" fillId="9" borderId="13" xfId="0" applyFont="1" applyFill="1" applyBorder="1" applyAlignment="1">
      <alignment vertical="center"/>
    </xf>
    <xf numFmtId="0" fontId="4" fillId="9" borderId="7" xfId="0" applyFont="1" applyFill="1" applyBorder="1" applyAlignment="1">
      <alignment vertical="center"/>
    </xf>
    <xf numFmtId="0" fontId="4" fillId="9" borderId="17" xfId="0" applyFont="1" applyFill="1" applyBorder="1" applyAlignment="1">
      <alignment vertical="center"/>
    </xf>
    <xf numFmtId="0" fontId="4" fillId="9" borderId="0" xfId="0" applyFont="1" applyFill="1" applyBorder="1" applyAlignment="1">
      <alignment vertical="center"/>
    </xf>
    <xf numFmtId="0" fontId="4" fillId="9" borderId="16" xfId="0" applyFont="1" applyFill="1" applyBorder="1" applyAlignment="1">
      <alignment vertical="center"/>
    </xf>
    <xf numFmtId="0" fontId="4" fillId="9" borderId="18" xfId="0" applyFont="1" applyFill="1" applyBorder="1" applyAlignment="1">
      <alignment vertical="center"/>
    </xf>
    <xf numFmtId="0" fontId="4" fillId="9" borderId="19" xfId="0" applyFont="1" applyFill="1" applyBorder="1" applyAlignment="1">
      <alignment vertical="center"/>
    </xf>
    <xf numFmtId="0" fontId="4" fillId="9" borderId="15" xfId="0" applyFont="1" applyFill="1" applyBorder="1" applyAlignment="1">
      <alignment vertical="center"/>
    </xf>
    <xf numFmtId="0" fontId="8" fillId="9" borderId="10" xfId="0" applyFont="1" applyFill="1" applyBorder="1" applyAlignment="1">
      <alignment horizontal="center" vertical="center"/>
    </xf>
    <xf numFmtId="0" fontId="8" fillId="9" borderId="11" xfId="0" applyFont="1" applyFill="1" applyBorder="1" applyAlignment="1">
      <alignment horizontal="center" vertical="center"/>
    </xf>
    <xf numFmtId="0" fontId="8" fillId="9" borderId="12" xfId="0" applyFont="1" applyFill="1" applyBorder="1" applyAlignment="1">
      <alignment horizontal="center" vertical="center"/>
    </xf>
    <xf numFmtId="0" fontId="1" fillId="0" borderId="21" xfId="0" applyFont="1" applyBorder="1" applyAlignment="1">
      <alignment horizontal="center" vertical="center"/>
    </xf>
    <xf numFmtId="0" fontId="25" fillId="0" borderId="13" xfId="3" applyFont="1" applyBorder="1" applyAlignment="1"/>
    <xf numFmtId="0" fontId="25" fillId="0" borderId="7" xfId="3" applyFont="1" applyBorder="1" applyAlignment="1"/>
    <xf numFmtId="0" fontId="25" fillId="0" borderId="0" xfId="3" applyFont="1" applyBorder="1"/>
    <xf numFmtId="0" fontId="25" fillId="0" borderId="16" xfId="3" applyFont="1" applyBorder="1"/>
    <xf numFmtId="0" fontId="25" fillId="0" borderId="0" xfId="3" applyFont="1" applyBorder="1" applyAlignment="1"/>
    <xf numFmtId="0" fontId="25" fillId="0" borderId="16" xfId="3" applyFont="1" applyBorder="1" applyAlignment="1"/>
    <xf numFmtId="0" fontId="25" fillId="0" borderId="19" xfId="3" applyFont="1" applyBorder="1" applyAlignment="1"/>
    <xf numFmtId="0" fontId="25" fillId="0" borderId="15" xfId="3" applyFont="1" applyBorder="1" applyAlignment="1"/>
    <xf numFmtId="0" fontId="8" fillId="9" borderId="10" xfId="0" applyFont="1" applyFill="1" applyBorder="1" applyAlignment="1">
      <alignment horizontal="center"/>
    </xf>
    <xf numFmtId="0" fontId="8" fillId="9" borderId="11" xfId="0" applyFont="1" applyFill="1" applyBorder="1" applyAlignment="1">
      <alignment horizontal="center"/>
    </xf>
    <xf numFmtId="0" fontId="8" fillId="9" borderId="12" xfId="0" applyFont="1" applyFill="1" applyBorder="1" applyAlignment="1">
      <alignment horizontal="center"/>
    </xf>
    <xf numFmtId="0" fontId="1" fillId="0" borderId="20" xfId="0" applyFont="1" applyBorder="1" applyAlignment="1">
      <alignment horizontal="center" vertical="center"/>
    </xf>
    <xf numFmtId="0" fontId="0" fillId="0" borderId="13" xfId="0" applyBorder="1"/>
    <xf numFmtId="0" fontId="0" fillId="0" borderId="7" xfId="0" applyBorder="1"/>
    <xf numFmtId="0" fontId="4" fillId="0" borderId="10" xfId="0" applyFont="1" applyFill="1" applyBorder="1" applyAlignment="1"/>
    <xf numFmtId="0" fontId="0" fillId="0" borderId="11" xfId="0" applyBorder="1" applyAlignment="1"/>
    <xf numFmtId="0" fontId="15" fillId="8" borderId="24" xfId="0" applyNumberFormat="1" applyFont="1" applyFill="1" applyBorder="1" applyAlignment="1"/>
    <xf numFmtId="0" fontId="0" fillId="0" borderId="36" xfId="0" applyBorder="1" applyAlignment="1"/>
    <xf numFmtId="1" fontId="4" fillId="10" borderId="10" xfId="0" applyNumberFormat="1" applyFont="1" applyFill="1" applyBorder="1" applyAlignment="1" applyProtection="1">
      <alignment wrapText="1"/>
      <protection hidden="1"/>
    </xf>
    <xf numFmtId="0" fontId="0" fillId="0" borderId="11" xfId="0" applyBorder="1" applyAlignment="1">
      <alignment wrapText="1"/>
    </xf>
    <xf numFmtId="1" fontId="4" fillId="9" borderId="10" xfId="0" applyNumberFormat="1" applyFont="1" applyFill="1" applyBorder="1" applyAlignment="1" applyProtection="1">
      <alignment wrapText="1"/>
      <protection hidden="1"/>
    </xf>
    <xf numFmtId="1" fontId="5" fillId="9" borderId="10" xfId="0" applyNumberFormat="1" applyFont="1" applyFill="1" applyBorder="1" applyAlignment="1" applyProtection="1">
      <alignment horizontal="center" vertical="center"/>
      <protection hidden="1"/>
    </xf>
    <xf numFmtId="0" fontId="0" fillId="0" borderId="11" xfId="0" applyBorder="1" applyAlignment="1">
      <alignment horizontal="center" vertical="center"/>
    </xf>
    <xf numFmtId="1" fontId="15" fillId="8" borderId="24" xfId="0" applyNumberFormat="1" applyFont="1" applyFill="1" applyBorder="1" applyAlignment="1" applyProtection="1">
      <protection hidden="1"/>
    </xf>
    <xf numFmtId="1" fontId="1" fillId="9" borderId="10" xfId="0" applyNumberFormat="1" applyFont="1" applyFill="1" applyBorder="1" applyAlignment="1" applyProtection="1">
      <protection hidden="1"/>
    </xf>
    <xf numFmtId="1" fontId="5" fillId="9" borderId="10" xfId="0" applyNumberFormat="1" applyFont="1" applyFill="1" applyBorder="1" applyAlignment="1">
      <alignment horizontal="center" vertical="center" wrapText="1"/>
    </xf>
    <xf numFmtId="0" fontId="0" fillId="0" borderId="11" xfId="0" applyBorder="1" applyAlignment="1">
      <alignment horizontal="center" vertical="center" wrapText="1"/>
    </xf>
    <xf numFmtId="1" fontId="5" fillId="9" borderId="10" xfId="0" applyNumberFormat="1" applyFont="1" applyFill="1" applyBorder="1" applyAlignment="1">
      <alignment horizontal="center" vertical="center"/>
    </xf>
    <xf numFmtId="0" fontId="16" fillId="0" borderId="10" xfId="0" applyFont="1" applyBorder="1" applyAlignment="1">
      <alignment horizontal="center"/>
    </xf>
    <xf numFmtId="0" fontId="0" fillId="0" borderId="11" xfId="0" applyBorder="1" applyAlignment="1">
      <alignment horizontal="center"/>
    </xf>
    <xf numFmtId="0" fontId="5" fillId="9" borderId="10" xfId="0" applyFont="1" applyFill="1" applyBorder="1" applyAlignment="1">
      <alignment horizontal="center" vertical="center"/>
    </xf>
    <xf numFmtId="0" fontId="8" fillId="9" borderId="38" xfId="0" applyFont="1" applyFill="1" applyBorder="1" applyAlignment="1">
      <alignment horizontal="center" vertical="center"/>
    </xf>
    <xf numFmtId="0" fontId="0" fillId="0" borderId="39" xfId="0" applyBorder="1" applyAlignment="1">
      <alignment horizontal="center"/>
    </xf>
    <xf numFmtId="0" fontId="4" fillId="9" borderId="45" xfId="0" applyFont="1" applyFill="1" applyBorder="1" applyAlignment="1">
      <alignment horizontal="center" vertical="center"/>
    </xf>
    <xf numFmtId="0" fontId="0" fillId="0" borderId="46" xfId="0" applyBorder="1" applyAlignment="1">
      <alignment horizontal="center" vertical="center"/>
    </xf>
    <xf numFmtId="0" fontId="9" fillId="9" borderId="38" xfId="0" applyFont="1" applyFill="1" applyBorder="1" applyAlignment="1">
      <alignment horizontal="center" vertical="center"/>
    </xf>
    <xf numFmtId="0" fontId="0" fillId="0" borderId="39" xfId="0" applyBorder="1" applyAlignment="1">
      <alignment horizontal="center" vertical="center"/>
    </xf>
    <xf numFmtId="1" fontId="4" fillId="9" borderId="45" xfId="0" applyNumberFormat="1" applyFont="1" applyFill="1" applyBorder="1" applyAlignment="1" applyProtection="1">
      <alignment horizontal="center" vertical="center"/>
      <protection hidden="1"/>
    </xf>
    <xf numFmtId="1" fontId="4" fillId="8" borderId="10" xfId="0" applyNumberFormat="1" applyFont="1" applyFill="1" applyBorder="1" applyAlignment="1" applyProtection="1">
      <alignment wrapText="1"/>
      <protection hidden="1"/>
    </xf>
    <xf numFmtId="1" fontId="4" fillId="9" borderId="10" xfId="0" applyNumberFormat="1" applyFont="1" applyFill="1" applyBorder="1" applyAlignment="1" applyProtection="1">
      <alignment horizontal="center" vertical="center"/>
      <protection hidden="1"/>
    </xf>
    <xf numFmtId="0" fontId="16" fillId="0" borderId="10" xfId="0" applyFont="1" applyFill="1" applyBorder="1" applyAlignment="1" applyProtection="1">
      <alignment horizontal="center"/>
      <protection hidden="1"/>
    </xf>
    <xf numFmtId="0" fontId="18" fillId="0" borderId="27" xfId="0" applyNumberFormat="1" applyFont="1" applyFill="1" applyBorder="1" applyAlignment="1" applyProtection="1">
      <protection hidden="1"/>
    </xf>
    <xf numFmtId="0" fontId="0" fillId="0" borderId="28" xfId="0" applyFont="1" applyBorder="1" applyAlignment="1"/>
    <xf numFmtId="0" fontId="5" fillId="9" borderId="10" xfId="0" applyFont="1" applyFill="1" applyBorder="1" applyAlignment="1" applyProtection="1">
      <alignment horizontal="center" vertical="center"/>
      <protection hidden="1"/>
    </xf>
    <xf numFmtId="0" fontId="16" fillId="8" borderId="10" xfId="0" applyNumberFormat="1" applyFont="1" applyFill="1" applyBorder="1" applyAlignment="1" applyProtection="1">
      <alignment horizontal="center" vertical="center"/>
      <protection hidden="1"/>
    </xf>
    <xf numFmtId="0" fontId="5" fillId="9" borderId="14" xfId="0" applyFont="1" applyFill="1" applyBorder="1" applyAlignment="1" applyProtection="1">
      <alignment horizontal="center" vertical="center"/>
      <protection hidden="1"/>
    </xf>
    <xf numFmtId="0" fontId="0" fillId="0" borderId="13" xfId="0" applyBorder="1" applyAlignment="1">
      <alignment horizontal="center" vertical="center"/>
    </xf>
    <xf numFmtId="0" fontId="17" fillId="8" borderId="18" xfId="0" applyNumberFormat="1" applyFont="1" applyFill="1" applyBorder="1" applyAlignment="1" applyProtection="1">
      <alignment horizontal="center" vertical="center"/>
      <protection hidden="1"/>
    </xf>
    <xf numFmtId="0" fontId="0" fillId="0" borderId="19" xfId="0" applyBorder="1" applyAlignment="1">
      <alignment horizontal="center" vertical="center"/>
    </xf>
    <xf numFmtId="0" fontId="17" fillId="8" borderId="10" xfId="0" applyNumberFormat="1" applyFont="1" applyFill="1" applyBorder="1" applyAlignment="1" applyProtection="1">
      <alignment horizontal="center" vertical="center"/>
      <protection hidden="1"/>
    </xf>
    <xf numFmtId="0" fontId="1" fillId="9" borderId="10" xfId="0" applyNumberFormat="1" applyFont="1" applyFill="1" applyBorder="1" applyAlignment="1" applyProtection="1">
      <protection hidden="1"/>
    </xf>
    <xf numFmtId="0" fontId="6" fillId="9" borderId="45" xfId="0" applyFont="1" applyFill="1" applyBorder="1" applyAlignment="1" applyProtection="1">
      <alignment horizontal="center" vertical="center"/>
      <protection hidden="1"/>
    </xf>
    <xf numFmtId="0" fontId="6" fillId="9" borderId="10" xfId="0" applyFont="1" applyFill="1" applyBorder="1" applyAlignment="1" applyProtection="1">
      <alignment vertical="center"/>
      <protection hidden="1"/>
    </xf>
    <xf numFmtId="0" fontId="4" fillId="0" borderId="10" xfId="0" applyFont="1" applyBorder="1" applyAlignment="1">
      <alignment horizontal="right"/>
    </xf>
    <xf numFmtId="0" fontId="1" fillId="9" borderId="10" xfId="0" applyFont="1" applyFill="1" applyBorder="1" applyAlignment="1" applyProtection="1">
      <alignment horizontal="center" vertical="center"/>
      <protection hidden="1"/>
    </xf>
    <xf numFmtId="0" fontId="1" fillId="9" borderId="38" xfId="0" applyFont="1" applyFill="1" applyBorder="1" applyAlignment="1" applyProtection="1">
      <alignment horizontal="center" vertical="center"/>
      <protection hidden="1"/>
    </xf>
    <xf numFmtId="0" fontId="1" fillId="9" borderId="24" xfId="0" applyNumberFormat="1" applyFont="1" applyFill="1" applyBorder="1" applyAlignment="1" applyProtection="1">
      <alignment horizontal="center" vertical="center"/>
      <protection hidden="1"/>
    </xf>
    <xf numFmtId="0" fontId="0" fillId="0" borderId="36" xfId="0" applyBorder="1" applyAlignment="1">
      <alignment horizontal="center" vertical="center"/>
    </xf>
  </cellXfs>
  <cellStyles count="5">
    <cellStyle name="Гиперссылка" xfId="3" builtinId="8"/>
    <cellStyle name="Денежный [0]_VRF_KXJ_PL" xfId="1"/>
    <cellStyle name="Денежный [0]_VRF_KXJ_PL 2" xfId="4"/>
    <cellStyle name="Обычный" xfId="0" builtinId="0"/>
    <cellStyle name="Обычный 2" xfId="2"/>
  </cellStyles>
  <dxfs count="0"/>
  <tableStyles count="0" defaultTableStyle="TableStyleMedium2" defaultPivotStyle="PivotStyleLight16"/>
  <colors>
    <mruColors>
      <color rgb="FFFA9986"/>
      <color rgb="FFDD5119"/>
      <color rgb="FFE755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s://airfull.ru/uploaded/catalog/Mitsubishi_Heavy/Mitsubishi_Heavy-Split,_Multi_Split,_Sky_Air_2018.pdf"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3.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17" Type="http://schemas.openxmlformats.org/officeDocument/2006/relationships/image" Target="../media/image34.png"/><Relationship Id="rId2" Type="http://schemas.openxmlformats.org/officeDocument/2006/relationships/image" Target="../media/image19.png"/><Relationship Id="rId16" Type="http://schemas.openxmlformats.org/officeDocument/2006/relationships/image" Target="../media/image33.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5" Type="http://schemas.openxmlformats.org/officeDocument/2006/relationships/image" Target="../media/image3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s>
</file>

<file path=xl/drawings/_rels/drawing8.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7</xdr:col>
      <xdr:colOff>728828</xdr:colOff>
      <xdr:row>53</xdr:row>
      <xdr:rowOff>73715</xdr:rowOff>
    </xdr:from>
    <xdr:to>
      <xdr:col>9</xdr:col>
      <xdr:colOff>568354</xdr:colOff>
      <xdr:row>61</xdr:row>
      <xdr:rowOff>178490</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19219" y="9449628"/>
          <a:ext cx="2423700" cy="1628775"/>
        </a:xfrm>
        <a:prstGeom prst="rect">
          <a:avLst/>
        </a:prstGeom>
      </xdr:spPr>
    </xdr:pic>
    <xdr:clientData/>
  </xdr:twoCellAnchor>
  <xdr:twoCellAnchor>
    <xdr:from>
      <xdr:col>9</xdr:col>
      <xdr:colOff>167282</xdr:colOff>
      <xdr:row>0</xdr:row>
      <xdr:rowOff>538371</xdr:rowOff>
    </xdr:from>
    <xdr:to>
      <xdr:col>10</xdr:col>
      <xdr:colOff>899613</xdr:colOff>
      <xdr:row>3</xdr:row>
      <xdr:rowOff>1</xdr:rowOff>
    </xdr:to>
    <xdr:sp macro="" textlink="">
      <xdr:nvSpPr>
        <xdr:cNvPr id="6" name="Прямоугольник 5">
          <a:hlinkClick xmlns:r="http://schemas.openxmlformats.org/officeDocument/2006/relationships" r:id="rId2"/>
        </xdr:cNvPr>
        <xdr:cNvSpPr/>
      </xdr:nvSpPr>
      <xdr:spPr>
        <a:xfrm>
          <a:off x="7041847" y="538371"/>
          <a:ext cx="1345244" cy="762000"/>
        </a:xfrm>
        <a:prstGeom prst="rect">
          <a:avLst/>
        </a:prstGeom>
        <a:solidFill>
          <a:schemeClr val="accent5">
            <a:lumMod val="60000"/>
            <a:lumOff val="40000"/>
          </a:schemeClr>
        </a:solidFill>
        <a:scene3d>
          <a:camera prst="orthographicFront"/>
          <a:lightRig rig="threePt" dir="t"/>
        </a:scene3d>
        <a:sp3d>
          <a:bevelT prst="relaxedInset"/>
        </a:sp3d>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400" b="1" baseline="0">
              <a:solidFill>
                <a:sysClr val="windowText" lastClr="000000"/>
              </a:solidFill>
            </a:rPr>
            <a:t>Каталог 2018</a:t>
          </a:r>
          <a:endParaRPr lang="ru-RU" sz="1400" b="1">
            <a:solidFill>
              <a:sysClr val="windowText" lastClr="000000"/>
            </a:solidFill>
          </a:endParaRPr>
        </a:p>
      </xdr:txBody>
    </xdr:sp>
    <xdr:clientData/>
  </xdr:twoCellAnchor>
  <xdr:twoCellAnchor editAs="oneCell">
    <xdr:from>
      <xdr:col>0</xdr:col>
      <xdr:colOff>554935</xdr:colOff>
      <xdr:row>54</xdr:row>
      <xdr:rowOff>74544</xdr:rowOff>
    </xdr:from>
    <xdr:to>
      <xdr:col>6</xdr:col>
      <xdr:colOff>447261</xdr:colOff>
      <xdr:row>61</xdr:row>
      <xdr:rowOff>2911</xdr:rowOff>
    </xdr:to>
    <xdr:pic>
      <xdr:nvPicPr>
        <xdr:cNvPr id="8" name="Рисунок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4935" y="9640957"/>
          <a:ext cx="3569804" cy="12618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113</xdr:row>
      <xdr:rowOff>57149</xdr:rowOff>
    </xdr:from>
    <xdr:to>
      <xdr:col>0</xdr:col>
      <xdr:colOff>1403825</xdr:colOff>
      <xdr:row>113</xdr:row>
      <xdr:rowOff>843824</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25203149"/>
          <a:ext cx="1280000" cy="786675"/>
        </a:xfrm>
        <a:prstGeom prst="rect">
          <a:avLst/>
        </a:prstGeom>
      </xdr:spPr>
    </xdr:pic>
    <xdr:clientData/>
  </xdr:twoCellAnchor>
  <xdr:twoCellAnchor editAs="oneCell">
    <xdr:from>
      <xdr:col>0</xdr:col>
      <xdr:colOff>219075</xdr:colOff>
      <xdr:row>140</xdr:row>
      <xdr:rowOff>38100</xdr:rowOff>
    </xdr:from>
    <xdr:to>
      <xdr:col>0</xdr:col>
      <xdr:colOff>1499075</xdr:colOff>
      <xdr:row>141</xdr:row>
      <xdr:rowOff>5625</xdr:rowOff>
    </xdr:to>
    <xdr:pic>
      <xdr:nvPicPr>
        <xdr:cNvPr id="6" name="Рисунок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1108650"/>
          <a:ext cx="1280000" cy="720000"/>
        </a:xfrm>
        <a:prstGeom prst="rect">
          <a:avLst/>
        </a:prstGeom>
      </xdr:spPr>
    </xdr:pic>
    <xdr:clientData/>
  </xdr:twoCellAnchor>
  <xdr:twoCellAnchor editAs="oneCell">
    <xdr:from>
      <xdr:col>0</xdr:col>
      <xdr:colOff>104775</xdr:colOff>
      <xdr:row>155</xdr:row>
      <xdr:rowOff>114300</xdr:rowOff>
    </xdr:from>
    <xdr:to>
      <xdr:col>0</xdr:col>
      <xdr:colOff>1384775</xdr:colOff>
      <xdr:row>155</xdr:row>
      <xdr:rowOff>900975</xdr:rowOff>
    </xdr:to>
    <xdr:pic>
      <xdr:nvPicPr>
        <xdr:cNvPr id="7" name="Рисунок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775" y="35366325"/>
          <a:ext cx="1280000" cy="720000"/>
        </a:xfrm>
        <a:prstGeom prst="rect">
          <a:avLst/>
        </a:prstGeom>
      </xdr:spPr>
    </xdr:pic>
    <xdr:clientData/>
  </xdr:twoCellAnchor>
  <xdr:twoCellAnchor editAs="oneCell">
    <xdr:from>
      <xdr:col>0</xdr:col>
      <xdr:colOff>85725</xdr:colOff>
      <xdr:row>167</xdr:row>
      <xdr:rowOff>85725</xdr:rowOff>
    </xdr:from>
    <xdr:to>
      <xdr:col>0</xdr:col>
      <xdr:colOff>1365725</xdr:colOff>
      <xdr:row>167</xdr:row>
      <xdr:rowOff>872400</xdr:rowOff>
    </xdr:to>
    <xdr:pic>
      <xdr:nvPicPr>
        <xdr:cNvPr id="8" name="Рисунок 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5725" y="38976300"/>
          <a:ext cx="1280000" cy="720000"/>
        </a:xfrm>
        <a:prstGeom prst="rect">
          <a:avLst/>
        </a:prstGeom>
      </xdr:spPr>
    </xdr:pic>
    <xdr:clientData/>
  </xdr:twoCellAnchor>
  <xdr:twoCellAnchor editAs="oneCell">
    <xdr:from>
      <xdr:col>0</xdr:col>
      <xdr:colOff>190501</xdr:colOff>
      <xdr:row>2</xdr:row>
      <xdr:rowOff>104775</xdr:rowOff>
    </xdr:from>
    <xdr:to>
      <xdr:col>0</xdr:col>
      <xdr:colOff>1647825</xdr:colOff>
      <xdr:row>2</xdr:row>
      <xdr:rowOff>694962</xdr:rowOff>
    </xdr:to>
    <xdr:pic>
      <xdr:nvPicPr>
        <xdr:cNvPr id="11" name="Рисунок 1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0501" y="1076325"/>
          <a:ext cx="1457324" cy="590187"/>
        </a:xfrm>
        <a:prstGeom prst="rect">
          <a:avLst/>
        </a:prstGeom>
      </xdr:spPr>
    </xdr:pic>
    <xdr:clientData/>
  </xdr:twoCellAnchor>
  <xdr:twoCellAnchor editAs="oneCell">
    <xdr:from>
      <xdr:col>0</xdr:col>
      <xdr:colOff>0</xdr:colOff>
      <xdr:row>79</xdr:row>
      <xdr:rowOff>95250</xdr:rowOff>
    </xdr:from>
    <xdr:to>
      <xdr:col>0</xdr:col>
      <xdr:colOff>1670580</xdr:colOff>
      <xdr:row>82</xdr:row>
      <xdr:rowOff>38100</xdr:rowOff>
    </xdr:to>
    <xdr:pic>
      <xdr:nvPicPr>
        <xdr:cNvPr id="12" name="Рисунок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18097500"/>
          <a:ext cx="1670580" cy="1114425"/>
        </a:xfrm>
        <a:prstGeom prst="rect">
          <a:avLst/>
        </a:prstGeom>
      </xdr:spPr>
    </xdr:pic>
    <xdr:clientData/>
  </xdr:twoCellAnchor>
  <xdr:twoCellAnchor editAs="oneCell">
    <xdr:from>
      <xdr:col>0</xdr:col>
      <xdr:colOff>209551</xdr:colOff>
      <xdr:row>24</xdr:row>
      <xdr:rowOff>123825</xdr:rowOff>
    </xdr:from>
    <xdr:to>
      <xdr:col>0</xdr:col>
      <xdr:colOff>1846173</xdr:colOff>
      <xdr:row>24</xdr:row>
      <xdr:rowOff>762000</xdr:rowOff>
    </xdr:to>
    <xdr:pic>
      <xdr:nvPicPr>
        <xdr:cNvPr id="13" name="Рисунок 1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9551" y="5934075"/>
          <a:ext cx="1636622" cy="638175"/>
        </a:xfrm>
        <a:prstGeom prst="rect">
          <a:avLst/>
        </a:prstGeom>
      </xdr:spPr>
    </xdr:pic>
    <xdr:clientData/>
  </xdr:twoCellAnchor>
  <xdr:twoCellAnchor editAs="oneCell">
    <xdr:from>
      <xdr:col>0</xdr:col>
      <xdr:colOff>247650</xdr:colOff>
      <xdr:row>53</xdr:row>
      <xdr:rowOff>47625</xdr:rowOff>
    </xdr:from>
    <xdr:to>
      <xdr:col>0</xdr:col>
      <xdr:colOff>1419225</xdr:colOff>
      <xdr:row>53</xdr:row>
      <xdr:rowOff>675776</xdr:rowOff>
    </xdr:to>
    <xdr:pic>
      <xdr:nvPicPr>
        <xdr:cNvPr id="20" name="Рисунок 1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47650" y="12915900"/>
          <a:ext cx="1171575" cy="628151"/>
        </a:xfrm>
        <a:prstGeom prst="rect">
          <a:avLst/>
        </a:prstGeom>
      </xdr:spPr>
    </xdr:pic>
    <xdr:clientData/>
  </xdr:twoCellAnchor>
  <xdr:twoCellAnchor editAs="oneCell">
    <xdr:from>
      <xdr:col>2</xdr:col>
      <xdr:colOff>47625</xdr:colOff>
      <xdr:row>53</xdr:row>
      <xdr:rowOff>66675</xdr:rowOff>
    </xdr:from>
    <xdr:to>
      <xdr:col>3</xdr:col>
      <xdr:colOff>503840</xdr:colOff>
      <xdr:row>53</xdr:row>
      <xdr:rowOff>695325</xdr:rowOff>
    </xdr:to>
    <xdr:pic>
      <xdr:nvPicPr>
        <xdr:cNvPr id="21" name="Рисунок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219700" y="12353925"/>
          <a:ext cx="1065815" cy="628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133349</xdr:colOff>
      <xdr:row>2</xdr:row>
      <xdr:rowOff>28574</xdr:rowOff>
    </xdr:from>
    <xdr:to>
      <xdr:col>0</xdr:col>
      <xdr:colOff>1413349</xdr:colOff>
      <xdr:row>2</xdr:row>
      <xdr:rowOff>805724</xdr:rowOff>
    </xdr:to>
    <xdr:pic>
      <xdr:nvPicPr>
        <xdr:cNvPr id="4" name="Рисунок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49" y="1009649"/>
          <a:ext cx="1280000" cy="720000"/>
        </a:xfrm>
        <a:prstGeom prst="rect">
          <a:avLst/>
        </a:prstGeom>
      </xdr:spPr>
    </xdr:pic>
    <xdr:clientData/>
  </xdr:twoCellAnchor>
  <xdr:twoCellAnchor editAs="oneCell">
    <xdr:from>
      <xdr:col>0</xdr:col>
      <xdr:colOff>171450</xdr:colOff>
      <xdr:row>12</xdr:row>
      <xdr:rowOff>95250</xdr:rowOff>
    </xdr:from>
    <xdr:to>
      <xdr:col>0</xdr:col>
      <xdr:colOff>1451672</xdr:colOff>
      <xdr:row>12</xdr:row>
      <xdr:rowOff>814336</xdr:rowOff>
    </xdr:to>
    <xdr:pic>
      <xdr:nvPicPr>
        <xdr:cNvPr id="18" name="Рисунок 1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450" y="12468225"/>
          <a:ext cx="1280222" cy="719086"/>
        </a:xfrm>
        <a:prstGeom prst="rect">
          <a:avLst/>
        </a:prstGeom>
      </xdr:spPr>
    </xdr:pic>
    <xdr:clientData/>
  </xdr:twoCellAnchor>
  <xdr:twoCellAnchor editAs="oneCell">
    <xdr:from>
      <xdr:col>0</xdr:col>
      <xdr:colOff>152400</xdr:colOff>
      <xdr:row>24</xdr:row>
      <xdr:rowOff>57150</xdr:rowOff>
    </xdr:from>
    <xdr:to>
      <xdr:col>0</xdr:col>
      <xdr:colOff>1432400</xdr:colOff>
      <xdr:row>24</xdr:row>
      <xdr:rowOff>834300</xdr:rowOff>
    </xdr:to>
    <xdr:pic>
      <xdr:nvPicPr>
        <xdr:cNvPr id="30" name="Рисунок 2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400" y="18640425"/>
          <a:ext cx="1280000" cy="720000"/>
        </a:xfrm>
        <a:prstGeom prst="rect">
          <a:avLst/>
        </a:prstGeom>
      </xdr:spPr>
    </xdr:pic>
    <xdr:clientData/>
  </xdr:twoCellAnchor>
  <xdr:twoCellAnchor editAs="oneCell">
    <xdr:from>
      <xdr:col>0</xdr:col>
      <xdr:colOff>104775</xdr:colOff>
      <xdr:row>31</xdr:row>
      <xdr:rowOff>57150</xdr:rowOff>
    </xdr:from>
    <xdr:to>
      <xdr:col>0</xdr:col>
      <xdr:colOff>1384775</xdr:colOff>
      <xdr:row>31</xdr:row>
      <xdr:rowOff>834300</xdr:rowOff>
    </xdr:to>
    <xdr:pic>
      <xdr:nvPicPr>
        <xdr:cNvPr id="39" name="Рисунок 3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4775" y="22679025"/>
          <a:ext cx="1280000" cy="720000"/>
        </a:xfrm>
        <a:prstGeom prst="rect">
          <a:avLst/>
        </a:prstGeom>
      </xdr:spPr>
    </xdr:pic>
    <xdr:clientData/>
  </xdr:twoCellAnchor>
  <xdr:twoCellAnchor editAs="oneCell">
    <xdr:from>
      <xdr:col>0</xdr:col>
      <xdr:colOff>142875</xdr:colOff>
      <xdr:row>12</xdr:row>
      <xdr:rowOff>0</xdr:rowOff>
    </xdr:from>
    <xdr:to>
      <xdr:col>0</xdr:col>
      <xdr:colOff>1422875</xdr:colOff>
      <xdr:row>12</xdr:row>
      <xdr:rowOff>786675</xdr:rowOff>
    </xdr:to>
    <xdr:pic>
      <xdr:nvPicPr>
        <xdr:cNvPr id="82" name="Рисунок 8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2875" y="7886700"/>
          <a:ext cx="1280000" cy="7866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1280000</xdr:colOff>
      <xdr:row>2</xdr:row>
      <xdr:rowOff>777150</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00100"/>
          <a:ext cx="1280000" cy="777150"/>
        </a:xfrm>
        <a:prstGeom prst="rect">
          <a:avLst/>
        </a:prstGeom>
      </xdr:spPr>
    </xdr:pic>
    <xdr:clientData/>
  </xdr:twoCellAnchor>
  <xdr:twoCellAnchor editAs="oneCell">
    <xdr:from>
      <xdr:col>0</xdr:col>
      <xdr:colOff>104775</xdr:colOff>
      <xdr:row>28</xdr:row>
      <xdr:rowOff>28575</xdr:rowOff>
    </xdr:from>
    <xdr:to>
      <xdr:col>0</xdr:col>
      <xdr:colOff>1384775</xdr:colOff>
      <xdr:row>28</xdr:row>
      <xdr:rowOff>815250</xdr:rowOff>
    </xdr:to>
    <xdr:pic>
      <xdr:nvPicPr>
        <xdr:cNvPr id="5" name="Рисунок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3971925"/>
          <a:ext cx="1280000" cy="786675"/>
        </a:xfrm>
        <a:prstGeom prst="rect">
          <a:avLst/>
        </a:prstGeom>
      </xdr:spPr>
    </xdr:pic>
    <xdr:clientData/>
  </xdr:twoCellAnchor>
  <xdr:twoCellAnchor editAs="oneCell">
    <xdr:from>
      <xdr:col>0</xdr:col>
      <xdr:colOff>85725</xdr:colOff>
      <xdr:row>60</xdr:row>
      <xdr:rowOff>47625</xdr:rowOff>
    </xdr:from>
    <xdr:to>
      <xdr:col>0</xdr:col>
      <xdr:colOff>1365725</xdr:colOff>
      <xdr:row>60</xdr:row>
      <xdr:rowOff>824775</xdr:rowOff>
    </xdr:to>
    <xdr:pic>
      <xdr:nvPicPr>
        <xdr:cNvPr id="7" name="Рисунок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725" y="7753350"/>
          <a:ext cx="1280000" cy="777150"/>
        </a:xfrm>
        <a:prstGeom prst="rect">
          <a:avLst/>
        </a:prstGeom>
      </xdr:spPr>
    </xdr:pic>
    <xdr:clientData/>
  </xdr:twoCellAnchor>
  <xdr:twoCellAnchor editAs="oneCell">
    <xdr:from>
      <xdr:col>0</xdr:col>
      <xdr:colOff>0</xdr:colOff>
      <xdr:row>79</xdr:row>
      <xdr:rowOff>0</xdr:rowOff>
    </xdr:from>
    <xdr:to>
      <xdr:col>0</xdr:col>
      <xdr:colOff>1280000</xdr:colOff>
      <xdr:row>79</xdr:row>
      <xdr:rowOff>777150</xdr:rowOff>
    </xdr:to>
    <xdr:pic>
      <xdr:nvPicPr>
        <xdr:cNvPr id="9" name="Рисунок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0363200"/>
          <a:ext cx="1280000" cy="777150"/>
        </a:xfrm>
        <a:prstGeom prst="rect">
          <a:avLst/>
        </a:prstGeom>
      </xdr:spPr>
    </xdr:pic>
    <xdr:clientData/>
  </xdr:twoCellAnchor>
  <xdr:twoCellAnchor editAs="oneCell">
    <xdr:from>
      <xdr:col>0</xdr:col>
      <xdr:colOff>0</xdr:colOff>
      <xdr:row>105</xdr:row>
      <xdr:rowOff>0</xdr:rowOff>
    </xdr:from>
    <xdr:to>
      <xdr:col>0</xdr:col>
      <xdr:colOff>1280000</xdr:colOff>
      <xdr:row>105</xdr:row>
      <xdr:rowOff>777150</xdr:rowOff>
    </xdr:to>
    <xdr:pic>
      <xdr:nvPicPr>
        <xdr:cNvPr id="11" name="Рисунок 1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3773150"/>
          <a:ext cx="1280000" cy="777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123825</xdr:colOff>
      <xdr:row>2</xdr:row>
      <xdr:rowOff>0</xdr:rowOff>
    </xdr:from>
    <xdr:to>
      <xdr:col>0</xdr:col>
      <xdr:colOff>1403825</xdr:colOff>
      <xdr:row>2</xdr:row>
      <xdr:rowOff>777150</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0"/>
          <a:ext cx="1280000" cy="777150"/>
        </a:xfrm>
        <a:prstGeom prst="rect">
          <a:avLst/>
        </a:prstGeom>
      </xdr:spPr>
    </xdr:pic>
    <xdr:clientData/>
  </xdr:twoCellAnchor>
  <xdr:twoCellAnchor editAs="oneCell">
    <xdr:from>
      <xdr:col>0</xdr:col>
      <xdr:colOff>104775</xdr:colOff>
      <xdr:row>44</xdr:row>
      <xdr:rowOff>38100</xdr:rowOff>
    </xdr:from>
    <xdr:to>
      <xdr:col>0</xdr:col>
      <xdr:colOff>1384775</xdr:colOff>
      <xdr:row>44</xdr:row>
      <xdr:rowOff>824775</xdr:rowOff>
    </xdr:to>
    <xdr:pic>
      <xdr:nvPicPr>
        <xdr:cNvPr id="6" name="Рисунок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9582150"/>
          <a:ext cx="1280000" cy="786675"/>
        </a:xfrm>
        <a:prstGeom prst="rect">
          <a:avLst/>
        </a:prstGeom>
      </xdr:spPr>
    </xdr:pic>
    <xdr:clientData/>
  </xdr:twoCellAnchor>
  <xdr:twoCellAnchor editAs="oneCell">
    <xdr:from>
      <xdr:col>0</xdr:col>
      <xdr:colOff>114300</xdr:colOff>
      <xdr:row>96</xdr:row>
      <xdr:rowOff>95250</xdr:rowOff>
    </xdr:from>
    <xdr:to>
      <xdr:col>0</xdr:col>
      <xdr:colOff>1394300</xdr:colOff>
      <xdr:row>96</xdr:row>
      <xdr:rowOff>872400</xdr:rowOff>
    </xdr:to>
    <xdr:pic>
      <xdr:nvPicPr>
        <xdr:cNvPr id="8" name="Рисунок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300" y="20345400"/>
          <a:ext cx="1280000" cy="777150"/>
        </a:xfrm>
        <a:prstGeom prst="rect">
          <a:avLst/>
        </a:prstGeom>
      </xdr:spPr>
    </xdr:pic>
    <xdr:clientData/>
  </xdr:twoCellAnchor>
  <xdr:twoCellAnchor editAs="oneCell">
    <xdr:from>
      <xdr:col>0</xdr:col>
      <xdr:colOff>0</xdr:colOff>
      <xdr:row>118</xdr:row>
      <xdr:rowOff>0</xdr:rowOff>
    </xdr:from>
    <xdr:to>
      <xdr:col>0</xdr:col>
      <xdr:colOff>1280000</xdr:colOff>
      <xdr:row>118</xdr:row>
      <xdr:rowOff>777150</xdr:rowOff>
    </xdr:to>
    <xdr:pic>
      <xdr:nvPicPr>
        <xdr:cNvPr id="10" name="Рисунок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5231725"/>
          <a:ext cx="1280000" cy="777150"/>
        </a:xfrm>
        <a:prstGeom prst="rect">
          <a:avLst/>
        </a:prstGeom>
      </xdr:spPr>
    </xdr:pic>
    <xdr:clientData/>
  </xdr:twoCellAnchor>
  <xdr:twoCellAnchor editAs="oneCell">
    <xdr:from>
      <xdr:col>0</xdr:col>
      <xdr:colOff>0</xdr:colOff>
      <xdr:row>160</xdr:row>
      <xdr:rowOff>0</xdr:rowOff>
    </xdr:from>
    <xdr:to>
      <xdr:col>0</xdr:col>
      <xdr:colOff>1280000</xdr:colOff>
      <xdr:row>160</xdr:row>
      <xdr:rowOff>777150</xdr:rowOff>
    </xdr:to>
    <xdr:pic>
      <xdr:nvPicPr>
        <xdr:cNvPr id="12" name="Рисунок 1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34089975"/>
          <a:ext cx="1280000" cy="777150"/>
        </a:xfrm>
        <a:prstGeom prst="rect">
          <a:avLst/>
        </a:prstGeom>
      </xdr:spPr>
    </xdr:pic>
    <xdr:clientData/>
  </xdr:twoCellAnchor>
  <xdr:oneCellAnchor>
    <xdr:from>
      <xdr:col>0</xdr:col>
      <xdr:colOff>142875</xdr:colOff>
      <xdr:row>160</xdr:row>
      <xdr:rowOff>76200</xdr:rowOff>
    </xdr:from>
    <xdr:ext cx="1280000" cy="777150"/>
    <xdr:pic>
      <xdr:nvPicPr>
        <xdr:cNvPr id="13" name="Рисунок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2875" y="10763250"/>
          <a:ext cx="1280000" cy="7771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9525</xdr:colOff>
      <xdr:row>2</xdr:row>
      <xdr:rowOff>104775</xdr:rowOff>
    </xdr:from>
    <xdr:ext cx="1080707" cy="914444"/>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1076325"/>
          <a:ext cx="1080707" cy="91444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447675</xdr:colOff>
      <xdr:row>2</xdr:row>
      <xdr:rowOff>76200</xdr:rowOff>
    </xdr:from>
    <xdr:to>
      <xdr:col>3</xdr:col>
      <xdr:colOff>508475</xdr:colOff>
      <xdr:row>2</xdr:row>
      <xdr:rowOff>862875</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0" y="1047750"/>
          <a:ext cx="1280000" cy="786675"/>
        </a:xfrm>
        <a:prstGeom prst="rect">
          <a:avLst/>
        </a:prstGeom>
      </xdr:spPr>
    </xdr:pic>
    <xdr:clientData/>
  </xdr:twoCellAnchor>
  <xdr:twoCellAnchor editAs="oneCell">
    <xdr:from>
      <xdr:col>0</xdr:col>
      <xdr:colOff>0</xdr:colOff>
      <xdr:row>2</xdr:row>
      <xdr:rowOff>57150</xdr:rowOff>
    </xdr:from>
    <xdr:to>
      <xdr:col>0</xdr:col>
      <xdr:colOff>1280000</xdr:colOff>
      <xdr:row>2</xdr:row>
      <xdr:rowOff>843825</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28700"/>
          <a:ext cx="1280000" cy="786675"/>
        </a:xfrm>
        <a:prstGeom prst="rect">
          <a:avLst/>
        </a:prstGeom>
      </xdr:spPr>
    </xdr:pic>
    <xdr:clientData/>
  </xdr:twoCellAnchor>
  <xdr:twoCellAnchor editAs="oneCell">
    <xdr:from>
      <xdr:col>0</xdr:col>
      <xdr:colOff>0</xdr:colOff>
      <xdr:row>41</xdr:row>
      <xdr:rowOff>0</xdr:rowOff>
    </xdr:from>
    <xdr:to>
      <xdr:col>0</xdr:col>
      <xdr:colOff>960000</xdr:colOff>
      <xdr:row>41</xdr:row>
      <xdr:rowOff>559051</xdr:rowOff>
    </xdr:to>
    <xdr:pic>
      <xdr:nvPicPr>
        <xdr:cNvPr id="4"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9544050"/>
          <a:ext cx="960000" cy="540001"/>
        </a:xfrm>
        <a:prstGeom prst="rect">
          <a:avLst/>
        </a:prstGeom>
      </xdr:spPr>
    </xdr:pic>
    <xdr:clientData/>
  </xdr:twoCellAnchor>
  <xdr:twoCellAnchor editAs="oneCell">
    <xdr:from>
      <xdr:col>0</xdr:col>
      <xdr:colOff>0</xdr:colOff>
      <xdr:row>50</xdr:row>
      <xdr:rowOff>0</xdr:rowOff>
    </xdr:from>
    <xdr:to>
      <xdr:col>0</xdr:col>
      <xdr:colOff>960000</xdr:colOff>
      <xdr:row>51</xdr:row>
      <xdr:rowOff>3810</xdr:rowOff>
    </xdr:to>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1201400"/>
          <a:ext cx="960000" cy="546735"/>
        </a:xfrm>
        <a:prstGeom prst="rect">
          <a:avLst/>
        </a:prstGeom>
      </xdr:spPr>
    </xdr:pic>
    <xdr:clientData/>
  </xdr:twoCellAnchor>
  <xdr:twoCellAnchor editAs="oneCell">
    <xdr:from>
      <xdr:col>0</xdr:col>
      <xdr:colOff>0</xdr:colOff>
      <xdr:row>57</xdr:row>
      <xdr:rowOff>0</xdr:rowOff>
    </xdr:from>
    <xdr:to>
      <xdr:col>0</xdr:col>
      <xdr:colOff>960000</xdr:colOff>
      <xdr:row>57</xdr:row>
      <xdr:rowOff>549525</xdr:rowOff>
    </xdr:to>
    <xdr:pic>
      <xdr:nvPicPr>
        <xdr:cNvPr id="6" name="Рисунок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2877800"/>
          <a:ext cx="960000" cy="530475"/>
        </a:xfrm>
        <a:prstGeom prst="rect">
          <a:avLst/>
        </a:prstGeom>
      </xdr:spPr>
    </xdr:pic>
    <xdr:clientData/>
  </xdr:twoCellAnchor>
  <xdr:twoCellAnchor editAs="oneCell">
    <xdr:from>
      <xdr:col>0</xdr:col>
      <xdr:colOff>0</xdr:colOff>
      <xdr:row>66</xdr:row>
      <xdr:rowOff>0</xdr:rowOff>
    </xdr:from>
    <xdr:to>
      <xdr:col>0</xdr:col>
      <xdr:colOff>960000</xdr:colOff>
      <xdr:row>66</xdr:row>
      <xdr:rowOff>559050</xdr:rowOff>
    </xdr:to>
    <xdr:pic>
      <xdr:nvPicPr>
        <xdr:cNvPr id="7" name="Рисунок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14954250"/>
          <a:ext cx="960000" cy="540000"/>
        </a:xfrm>
        <a:prstGeom prst="rect">
          <a:avLst/>
        </a:prstGeom>
      </xdr:spPr>
    </xdr:pic>
    <xdr:clientData/>
  </xdr:twoCellAnchor>
  <xdr:twoCellAnchor editAs="oneCell">
    <xdr:from>
      <xdr:col>0</xdr:col>
      <xdr:colOff>0</xdr:colOff>
      <xdr:row>78</xdr:row>
      <xdr:rowOff>0</xdr:rowOff>
    </xdr:from>
    <xdr:to>
      <xdr:col>0</xdr:col>
      <xdr:colOff>960000</xdr:colOff>
      <xdr:row>78</xdr:row>
      <xdr:rowOff>559050</xdr:rowOff>
    </xdr:to>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7678400"/>
          <a:ext cx="960000" cy="540000"/>
        </a:xfrm>
        <a:prstGeom prst="rect">
          <a:avLst/>
        </a:prstGeom>
      </xdr:spPr>
    </xdr:pic>
    <xdr:clientData/>
  </xdr:twoCellAnchor>
  <xdr:twoCellAnchor editAs="oneCell">
    <xdr:from>
      <xdr:col>0</xdr:col>
      <xdr:colOff>0</xdr:colOff>
      <xdr:row>90</xdr:row>
      <xdr:rowOff>0</xdr:rowOff>
    </xdr:from>
    <xdr:to>
      <xdr:col>0</xdr:col>
      <xdr:colOff>960000</xdr:colOff>
      <xdr:row>90</xdr:row>
      <xdr:rowOff>555239</xdr:rowOff>
    </xdr:to>
    <xdr:pic>
      <xdr:nvPicPr>
        <xdr:cNvPr id="9" name="Рисунок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20421600"/>
          <a:ext cx="960000" cy="536189"/>
        </a:xfrm>
        <a:prstGeom prst="rect">
          <a:avLst/>
        </a:prstGeom>
      </xdr:spPr>
    </xdr:pic>
    <xdr:clientData/>
  </xdr:twoCellAnchor>
  <xdr:twoCellAnchor editAs="oneCell">
    <xdr:from>
      <xdr:col>0</xdr:col>
      <xdr:colOff>0</xdr:colOff>
      <xdr:row>99</xdr:row>
      <xdr:rowOff>0</xdr:rowOff>
    </xdr:from>
    <xdr:to>
      <xdr:col>0</xdr:col>
      <xdr:colOff>960000</xdr:colOff>
      <xdr:row>99</xdr:row>
      <xdr:rowOff>559050</xdr:rowOff>
    </xdr:to>
    <xdr:pic>
      <xdr:nvPicPr>
        <xdr:cNvPr id="10" name="Рисунок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2469475"/>
          <a:ext cx="960000" cy="540000"/>
        </a:xfrm>
        <a:prstGeom prst="rect">
          <a:avLst/>
        </a:prstGeom>
      </xdr:spPr>
    </xdr:pic>
    <xdr:clientData/>
  </xdr:twoCellAnchor>
  <xdr:twoCellAnchor editAs="oneCell">
    <xdr:from>
      <xdr:col>0</xdr:col>
      <xdr:colOff>0</xdr:colOff>
      <xdr:row>104</xdr:row>
      <xdr:rowOff>0</xdr:rowOff>
    </xdr:from>
    <xdr:to>
      <xdr:col>0</xdr:col>
      <xdr:colOff>960000</xdr:colOff>
      <xdr:row>104</xdr:row>
      <xdr:rowOff>552449</xdr:rowOff>
    </xdr:to>
    <xdr:pic>
      <xdr:nvPicPr>
        <xdr:cNvPr id="11" name="Рисунок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23822025"/>
          <a:ext cx="960000" cy="533399"/>
        </a:xfrm>
        <a:prstGeom prst="rect">
          <a:avLst/>
        </a:prstGeom>
      </xdr:spPr>
    </xdr:pic>
    <xdr:clientData/>
  </xdr:twoCellAnchor>
  <xdr:twoCellAnchor editAs="oneCell">
    <xdr:from>
      <xdr:col>0</xdr:col>
      <xdr:colOff>0</xdr:colOff>
      <xdr:row>111</xdr:row>
      <xdr:rowOff>0</xdr:rowOff>
    </xdr:from>
    <xdr:to>
      <xdr:col>0</xdr:col>
      <xdr:colOff>960000</xdr:colOff>
      <xdr:row>111</xdr:row>
      <xdr:rowOff>559050</xdr:rowOff>
    </xdr:to>
    <xdr:pic>
      <xdr:nvPicPr>
        <xdr:cNvPr id="12" name="Рисунок 1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25346025"/>
          <a:ext cx="960000" cy="540000"/>
        </a:xfrm>
        <a:prstGeom prst="rect">
          <a:avLst/>
        </a:prstGeom>
      </xdr:spPr>
    </xdr:pic>
    <xdr:clientData/>
  </xdr:twoCellAnchor>
  <xdr:twoCellAnchor editAs="oneCell">
    <xdr:from>
      <xdr:col>0</xdr:col>
      <xdr:colOff>0</xdr:colOff>
      <xdr:row>122</xdr:row>
      <xdr:rowOff>0</xdr:rowOff>
    </xdr:from>
    <xdr:to>
      <xdr:col>0</xdr:col>
      <xdr:colOff>960000</xdr:colOff>
      <xdr:row>122</xdr:row>
      <xdr:rowOff>559050</xdr:rowOff>
    </xdr:to>
    <xdr:pic>
      <xdr:nvPicPr>
        <xdr:cNvPr id="13" name="Рисунок 1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27860625"/>
          <a:ext cx="960000" cy="540000"/>
        </a:xfrm>
        <a:prstGeom prst="rect">
          <a:avLst/>
        </a:prstGeom>
      </xdr:spPr>
    </xdr:pic>
    <xdr:clientData/>
  </xdr:twoCellAnchor>
  <xdr:twoCellAnchor editAs="oneCell">
    <xdr:from>
      <xdr:col>0</xdr:col>
      <xdr:colOff>0</xdr:colOff>
      <xdr:row>127</xdr:row>
      <xdr:rowOff>0</xdr:rowOff>
    </xdr:from>
    <xdr:to>
      <xdr:col>0</xdr:col>
      <xdr:colOff>960000</xdr:colOff>
      <xdr:row>127</xdr:row>
      <xdr:rowOff>559050</xdr:rowOff>
    </xdr:to>
    <xdr:pic>
      <xdr:nvPicPr>
        <xdr:cNvPr id="14" name="Рисунок 1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29203650"/>
          <a:ext cx="960000" cy="540000"/>
        </a:xfrm>
        <a:prstGeom prst="rect">
          <a:avLst/>
        </a:prstGeom>
      </xdr:spPr>
    </xdr:pic>
    <xdr:clientData/>
  </xdr:twoCellAnchor>
  <xdr:twoCellAnchor editAs="oneCell">
    <xdr:from>
      <xdr:col>0</xdr:col>
      <xdr:colOff>0</xdr:colOff>
      <xdr:row>142</xdr:row>
      <xdr:rowOff>0</xdr:rowOff>
    </xdr:from>
    <xdr:to>
      <xdr:col>0</xdr:col>
      <xdr:colOff>960000</xdr:colOff>
      <xdr:row>142</xdr:row>
      <xdr:rowOff>559050</xdr:rowOff>
    </xdr:to>
    <xdr:pic>
      <xdr:nvPicPr>
        <xdr:cNvPr id="15" name="Рисунок 1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32527875"/>
          <a:ext cx="960000" cy="540000"/>
        </a:xfrm>
        <a:prstGeom prst="rect">
          <a:avLst/>
        </a:prstGeom>
      </xdr:spPr>
    </xdr:pic>
    <xdr:clientData/>
  </xdr:twoCellAnchor>
  <xdr:twoCellAnchor editAs="oneCell">
    <xdr:from>
      <xdr:col>0</xdr:col>
      <xdr:colOff>0</xdr:colOff>
      <xdr:row>147</xdr:row>
      <xdr:rowOff>0</xdr:rowOff>
    </xdr:from>
    <xdr:to>
      <xdr:col>0</xdr:col>
      <xdr:colOff>960000</xdr:colOff>
      <xdr:row>147</xdr:row>
      <xdr:rowOff>559050</xdr:rowOff>
    </xdr:to>
    <xdr:pic>
      <xdr:nvPicPr>
        <xdr:cNvPr id="16" name="Рисунок 1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33928050"/>
          <a:ext cx="960000" cy="540000"/>
        </a:xfrm>
        <a:prstGeom prst="rect">
          <a:avLst/>
        </a:prstGeom>
      </xdr:spPr>
    </xdr:pic>
    <xdr:clientData/>
  </xdr:twoCellAnchor>
  <xdr:twoCellAnchor editAs="oneCell">
    <xdr:from>
      <xdr:col>2</xdr:col>
      <xdr:colOff>561975</xdr:colOff>
      <xdr:row>2</xdr:row>
      <xdr:rowOff>161925</xdr:rowOff>
    </xdr:from>
    <xdr:to>
      <xdr:col>5</xdr:col>
      <xdr:colOff>240240</xdr:colOff>
      <xdr:row>2</xdr:row>
      <xdr:rowOff>838199</xdr:rowOff>
    </xdr:to>
    <xdr:pic>
      <xdr:nvPicPr>
        <xdr:cNvPr id="17" name="Рисунок 1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819650" y="1133475"/>
          <a:ext cx="1202265" cy="676274"/>
        </a:xfrm>
        <a:prstGeom prst="rect">
          <a:avLst/>
        </a:prstGeom>
      </xdr:spPr>
    </xdr:pic>
    <xdr:clientData/>
  </xdr:twoCellAnchor>
  <xdr:twoCellAnchor editAs="oneCell">
    <xdr:from>
      <xdr:col>0</xdr:col>
      <xdr:colOff>819150</xdr:colOff>
      <xdr:row>2</xdr:row>
      <xdr:rowOff>323850</xdr:rowOff>
    </xdr:from>
    <xdr:to>
      <xdr:col>0</xdr:col>
      <xdr:colOff>1716615</xdr:colOff>
      <xdr:row>2</xdr:row>
      <xdr:rowOff>828674</xdr:rowOff>
    </xdr:to>
    <xdr:pic>
      <xdr:nvPicPr>
        <xdr:cNvPr id="18" name="Рисунок 17"/>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19150" y="1295400"/>
          <a:ext cx="897465" cy="5048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609600</xdr:colOff>
      <xdr:row>10</xdr:row>
      <xdr:rowOff>38100</xdr:rowOff>
    </xdr:from>
    <xdr:to>
      <xdr:col>0</xdr:col>
      <xdr:colOff>1777999</xdr:colOff>
      <xdr:row>10</xdr:row>
      <xdr:rowOff>695325</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3057525"/>
          <a:ext cx="1168399" cy="657225"/>
        </a:xfrm>
        <a:prstGeom prst="rect">
          <a:avLst/>
        </a:prstGeom>
      </xdr:spPr>
    </xdr:pic>
    <xdr:clientData/>
  </xdr:twoCellAnchor>
  <xdr:twoCellAnchor editAs="oneCell">
    <xdr:from>
      <xdr:col>0</xdr:col>
      <xdr:colOff>514350</xdr:colOff>
      <xdr:row>1</xdr:row>
      <xdr:rowOff>180975</xdr:rowOff>
    </xdr:from>
    <xdr:to>
      <xdr:col>0</xdr:col>
      <xdr:colOff>1750483</xdr:colOff>
      <xdr:row>2</xdr:row>
      <xdr:rowOff>676275</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4350" y="952500"/>
          <a:ext cx="1236133" cy="69532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AO249"/>
  <sheetViews>
    <sheetView tabSelected="1" zoomScale="115" zoomScaleNormal="115" workbookViewId="0">
      <selection activeCell="I9" sqref="I9:K9"/>
    </sheetView>
  </sheetViews>
  <sheetFormatPr defaultRowHeight="15" x14ac:dyDescent="0.25"/>
  <cols>
    <col min="8" max="8" width="29.5703125" customWidth="1"/>
    <col min="11" max="11" width="13.7109375" customWidth="1"/>
  </cols>
  <sheetData>
    <row r="1" spans="1:41" ht="22.5" customHeight="1" x14ac:dyDescent="0.25">
      <c r="A1" s="404" t="s">
        <v>539</v>
      </c>
      <c r="B1" s="405"/>
      <c r="C1" s="405"/>
      <c r="D1" s="405"/>
      <c r="E1" s="405"/>
      <c r="F1" s="406"/>
      <c r="G1" s="398" t="s">
        <v>669</v>
      </c>
      <c r="H1" s="399"/>
      <c r="I1" s="399"/>
      <c r="J1" s="399"/>
      <c r="K1" s="400"/>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row>
    <row r="2" spans="1:41" ht="17.25" customHeight="1" x14ac:dyDescent="0.25">
      <c r="A2" s="407"/>
      <c r="B2" s="408"/>
      <c r="C2" s="408"/>
      <c r="D2" s="408"/>
      <c r="E2" s="408"/>
      <c r="F2" s="409"/>
      <c r="G2" s="401"/>
      <c r="H2" s="402"/>
      <c r="I2" s="402"/>
      <c r="J2" s="402"/>
      <c r="K2" s="403"/>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row>
    <row r="3" spans="1:41" ht="15.75" thickBot="1" x14ac:dyDescent="0.3">
      <c r="A3" s="410"/>
      <c r="B3" s="411"/>
      <c r="C3" s="411"/>
      <c r="D3" s="411"/>
      <c r="E3" s="411"/>
      <c r="F3" s="412"/>
      <c r="G3" s="401"/>
      <c r="H3" s="402"/>
      <c r="I3" s="402"/>
      <c r="J3" s="402"/>
      <c r="K3" s="403"/>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row>
    <row r="4" spans="1:41" ht="19.5" thickBot="1" x14ac:dyDescent="0.3">
      <c r="A4" s="413" t="s">
        <v>16</v>
      </c>
      <c r="B4" s="414"/>
      <c r="C4" s="414"/>
      <c r="D4" s="414"/>
      <c r="E4" s="414"/>
      <c r="F4" s="414"/>
      <c r="G4" s="414"/>
      <c r="H4" s="414"/>
      <c r="I4" s="414"/>
      <c r="J4" s="414"/>
      <c r="K4" s="415"/>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row>
    <row r="5" spans="1:41" x14ac:dyDescent="0.25">
      <c r="A5" s="416"/>
      <c r="B5" s="388" t="s">
        <v>17</v>
      </c>
      <c r="C5" s="389"/>
      <c r="D5" s="389"/>
      <c r="E5" s="389"/>
      <c r="F5" s="389"/>
      <c r="G5" s="389"/>
      <c r="H5" s="389"/>
      <c r="I5" s="417"/>
      <c r="J5" s="417"/>
      <c r="K5" s="418"/>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row>
    <row r="6" spans="1:41" x14ac:dyDescent="0.25">
      <c r="A6" s="363"/>
      <c r="B6" s="355" t="s">
        <v>18</v>
      </c>
      <c r="C6" s="356"/>
      <c r="D6" s="356"/>
      <c r="E6" s="356"/>
      <c r="F6" s="356"/>
      <c r="G6" s="356"/>
      <c r="H6" s="356"/>
      <c r="I6" s="419"/>
      <c r="J6" s="419"/>
      <c r="K6" s="420"/>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row>
    <row r="7" spans="1:41" x14ac:dyDescent="0.25">
      <c r="A7" s="363"/>
      <c r="B7" s="355" t="s">
        <v>19</v>
      </c>
      <c r="C7" s="356"/>
      <c r="D7" s="356"/>
      <c r="E7" s="356"/>
      <c r="F7" s="356"/>
      <c r="G7" s="356"/>
      <c r="H7" s="356"/>
      <c r="I7" s="421"/>
      <c r="J7" s="421"/>
      <c r="K7" s="422"/>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row>
    <row r="8" spans="1:41" x14ac:dyDescent="0.25">
      <c r="A8" s="363"/>
      <c r="B8" s="355" t="s">
        <v>20</v>
      </c>
      <c r="C8" s="356"/>
      <c r="D8" s="356"/>
      <c r="E8" s="356"/>
      <c r="F8" s="356"/>
      <c r="G8" s="356"/>
      <c r="H8" s="356"/>
      <c r="I8" s="421"/>
      <c r="J8" s="421"/>
      <c r="K8" s="422"/>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row>
    <row r="9" spans="1:41" ht="15.75" thickBot="1" x14ac:dyDescent="0.3">
      <c r="A9" s="364"/>
      <c r="B9" s="380" t="s">
        <v>21</v>
      </c>
      <c r="C9" s="381"/>
      <c r="D9" s="381"/>
      <c r="E9" s="381"/>
      <c r="F9" s="381"/>
      <c r="G9" s="381"/>
      <c r="H9" s="381"/>
      <c r="I9" s="423"/>
      <c r="J9" s="423"/>
      <c r="K9" s="424"/>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row>
    <row r="10" spans="1:41" ht="19.5" thickBot="1" x14ac:dyDescent="0.35">
      <c r="A10" s="425" t="s">
        <v>22</v>
      </c>
      <c r="B10" s="426"/>
      <c r="C10" s="426"/>
      <c r="D10" s="426"/>
      <c r="E10" s="426"/>
      <c r="F10" s="426"/>
      <c r="G10" s="426"/>
      <c r="H10" s="426"/>
      <c r="I10" s="426"/>
      <c r="J10" s="426"/>
      <c r="K10" s="427"/>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row>
    <row r="11" spans="1:41" ht="15.75" thickBot="1" x14ac:dyDescent="0.3">
      <c r="A11" s="360" t="s">
        <v>535</v>
      </c>
      <c r="B11" s="361"/>
      <c r="C11" s="361"/>
      <c r="D11" s="361"/>
      <c r="E11" s="361"/>
      <c r="F11" s="361"/>
      <c r="G11" s="361"/>
      <c r="H11" s="361"/>
      <c r="I11" s="361"/>
      <c r="J11" s="361"/>
      <c r="K11" s="362"/>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row>
    <row r="12" spans="1:41" x14ac:dyDescent="0.25">
      <c r="A12" s="428" t="s">
        <v>23</v>
      </c>
      <c r="B12" s="389" t="s">
        <v>24</v>
      </c>
      <c r="C12" s="389"/>
      <c r="D12" s="389"/>
      <c r="E12" s="389"/>
      <c r="F12" s="389"/>
      <c r="G12" s="389"/>
      <c r="H12" s="389"/>
      <c r="I12" s="429"/>
      <c r="J12" s="429"/>
      <c r="K12" s="430"/>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row>
    <row r="13" spans="1:41" x14ac:dyDescent="0.25">
      <c r="A13" s="363"/>
      <c r="B13" s="356" t="s">
        <v>25</v>
      </c>
      <c r="C13" s="356"/>
      <c r="D13" s="356"/>
      <c r="E13" s="356"/>
      <c r="F13" s="356"/>
      <c r="G13" s="356"/>
      <c r="H13" s="356"/>
      <c r="I13" s="358"/>
      <c r="J13" s="358"/>
      <c r="K13" s="35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row>
    <row r="14" spans="1:41" x14ac:dyDescent="0.25">
      <c r="A14" s="363"/>
      <c r="B14" s="356" t="s">
        <v>26</v>
      </c>
      <c r="C14" s="356"/>
      <c r="D14" s="356"/>
      <c r="E14" s="356"/>
      <c r="F14" s="356"/>
      <c r="G14" s="356"/>
      <c r="H14" s="356"/>
      <c r="I14" s="358"/>
      <c r="J14" s="358"/>
      <c r="K14" s="35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row>
    <row r="15" spans="1:41" x14ac:dyDescent="0.25">
      <c r="A15" s="363"/>
      <c r="B15" s="356" t="s">
        <v>27</v>
      </c>
      <c r="C15" s="356"/>
      <c r="D15" s="356"/>
      <c r="E15" s="356"/>
      <c r="F15" s="356"/>
      <c r="G15" s="356"/>
      <c r="H15" s="356"/>
      <c r="I15" s="358"/>
      <c r="J15" s="358"/>
      <c r="K15" s="35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row>
    <row r="16" spans="1:41" ht="15.75" thickBot="1" x14ac:dyDescent="0.3">
      <c r="A16" s="363"/>
      <c r="B16" s="356" t="s">
        <v>28</v>
      </c>
      <c r="C16" s="356"/>
      <c r="D16" s="356"/>
      <c r="E16" s="356"/>
      <c r="F16" s="356"/>
      <c r="G16" s="356"/>
      <c r="H16" s="356"/>
      <c r="I16" s="358"/>
      <c r="J16" s="358"/>
      <c r="K16" s="35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row>
    <row r="17" spans="1:41" ht="15.75" thickBot="1" x14ac:dyDescent="0.3">
      <c r="A17" s="394" t="s">
        <v>536</v>
      </c>
      <c r="B17" s="395"/>
      <c r="C17" s="395"/>
      <c r="D17" s="395"/>
      <c r="E17" s="395"/>
      <c r="F17" s="395"/>
      <c r="G17" s="395"/>
      <c r="H17" s="395"/>
      <c r="I17" s="395"/>
      <c r="J17" s="395"/>
      <c r="K17" s="396"/>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row>
    <row r="18" spans="1:41" x14ac:dyDescent="0.25">
      <c r="A18" s="363" t="s">
        <v>23</v>
      </c>
      <c r="B18" s="357" t="s">
        <v>24</v>
      </c>
      <c r="C18" s="357"/>
      <c r="D18" s="357"/>
      <c r="E18" s="357"/>
      <c r="F18" s="357"/>
      <c r="G18" s="357"/>
      <c r="H18" s="357"/>
      <c r="I18" s="358"/>
      <c r="J18" s="358"/>
      <c r="K18" s="35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row>
    <row r="19" spans="1:41" x14ac:dyDescent="0.25">
      <c r="A19" s="363"/>
      <c r="B19" s="357" t="s">
        <v>25</v>
      </c>
      <c r="C19" s="357"/>
      <c r="D19" s="357"/>
      <c r="E19" s="357"/>
      <c r="F19" s="357"/>
      <c r="G19" s="357"/>
      <c r="H19" s="357"/>
      <c r="I19" s="358"/>
      <c r="J19" s="358"/>
      <c r="K19" s="35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row>
    <row r="20" spans="1:41" x14ac:dyDescent="0.25">
      <c r="A20" s="363"/>
      <c r="B20" s="357" t="s">
        <v>26</v>
      </c>
      <c r="C20" s="357"/>
      <c r="D20" s="357"/>
      <c r="E20" s="357"/>
      <c r="F20" s="357"/>
      <c r="G20" s="357"/>
      <c r="H20" s="357"/>
      <c r="I20" s="358"/>
      <c r="J20" s="358"/>
      <c r="K20" s="35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row>
    <row r="21" spans="1:41" x14ac:dyDescent="0.25">
      <c r="A21" s="363"/>
      <c r="B21" s="357" t="s">
        <v>27</v>
      </c>
      <c r="C21" s="357"/>
      <c r="D21" s="357"/>
      <c r="E21" s="357"/>
      <c r="F21" s="357"/>
      <c r="G21" s="357"/>
      <c r="H21" s="357"/>
      <c r="I21" s="358"/>
      <c r="J21" s="358"/>
      <c r="K21" s="35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row>
    <row r="22" spans="1:41" ht="15.75" thickBot="1" x14ac:dyDescent="0.3">
      <c r="A22" s="363"/>
      <c r="B22" s="357" t="s">
        <v>28</v>
      </c>
      <c r="C22" s="357"/>
      <c r="D22" s="357"/>
      <c r="E22" s="357"/>
      <c r="F22" s="357"/>
      <c r="G22" s="357"/>
      <c r="H22" s="357"/>
      <c r="I22" s="358"/>
      <c r="J22" s="358"/>
      <c r="K22" s="35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row>
    <row r="23" spans="1:41" ht="15.75" thickBot="1" x14ac:dyDescent="0.3">
      <c r="A23" s="360" t="s">
        <v>537</v>
      </c>
      <c r="B23" s="361"/>
      <c r="C23" s="361"/>
      <c r="D23" s="361"/>
      <c r="E23" s="361"/>
      <c r="F23" s="361"/>
      <c r="G23" s="361"/>
      <c r="H23" s="361"/>
      <c r="I23" s="361"/>
      <c r="J23" s="361"/>
      <c r="K23" s="362"/>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row>
    <row r="24" spans="1:41" x14ac:dyDescent="0.25">
      <c r="A24" s="363" t="s">
        <v>23</v>
      </c>
      <c r="B24" s="357" t="s">
        <v>24</v>
      </c>
      <c r="C24" s="357"/>
      <c r="D24" s="357"/>
      <c r="E24" s="357"/>
      <c r="F24" s="357"/>
      <c r="G24" s="357"/>
      <c r="H24" s="357"/>
      <c r="I24" s="358"/>
      <c r="J24" s="358"/>
      <c r="K24" s="35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row>
    <row r="25" spans="1:41" x14ac:dyDescent="0.25">
      <c r="A25" s="363"/>
      <c r="B25" s="357" t="s">
        <v>25</v>
      </c>
      <c r="C25" s="357"/>
      <c r="D25" s="357"/>
      <c r="E25" s="357"/>
      <c r="F25" s="357"/>
      <c r="G25" s="357"/>
      <c r="H25" s="357"/>
      <c r="I25" s="358"/>
      <c r="J25" s="358"/>
      <c r="K25" s="35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row>
    <row r="26" spans="1:41" x14ac:dyDescent="0.25">
      <c r="A26" s="363"/>
      <c r="B26" s="357" t="s">
        <v>26</v>
      </c>
      <c r="C26" s="357"/>
      <c r="D26" s="357"/>
      <c r="E26" s="357"/>
      <c r="F26" s="357"/>
      <c r="G26" s="357"/>
      <c r="H26" s="357"/>
      <c r="I26" s="358"/>
      <c r="J26" s="358"/>
      <c r="K26" s="35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row>
    <row r="27" spans="1:41" x14ac:dyDescent="0.25">
      <c r="A27" s="363"/>
      <c r="B27" s="357" t="s">
        <v>27</v>
      </c>
      <c r="C27" s="357"/>
      <c r="D27" s="357"/>
      <c r="E27" s="357"/>
      <c r="F27" s="357"/>
      <c r="G27" s="357"/>
      <c r="H27" s="357"/>
      <c r="I27" s="358"/>
      <c r="J27" s="358"/>
      <c r="K27" s="35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row>
    <row r="28" spans="1:41" ht="15.75" thickBot="1" x14ac:dyDescent="0.3">
      <c r="A28" s="364"/>
      <c r="B28" s="365" t="s">
        <v>28</v>
      </c>
      <c r="C28" s="365"/>
      <c r="D28" s="365"/>
      <c r="E28" s="365"/>
      <c r="F28" s="365"/>
      <c r="G28" s="365"/>
      <c r="H28" s="365"/>
      <c r="I28" s="351"/>
      <c r="J28" s="351"/>
      <c r="K28" s="352"/>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row>
    <row r="29" spans="1:41" ht="15.75" thickBot="1" x14ac:dyDescent="0.3">
      <c r="A29" s="394" t="s">
        <v>538</v>
      </c>
      <c r="B29" s="395"/>
      <c r="C29" s="395"/>
      <c r="D29" s="395"/>
      <c r="E29" s="395"/>
      <c r="F29" s="395"/>
      <c r="G29" s="395"/>
      <c r="H29" s="395"/>
      <c r="I29" s="395"/>
      <c r="J29" s="395"/>
      <c r="K29" s="396"/>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row>
    <row r="30" spans="1:41" ht="19.5" thickBot="1" x14ac:dyDescent="0.3">
      <c r="A30" s="366" t="s">
        <v>29</v>
      </c>
      <c r="B30" s="367"/>
      <c r="C30" s="367"/>
      <c r="D30" s="367"/>
      <c r="E30" s="367"/>
      <c r="F30" s="367"/>
      <c r="G30" s="367"/>
      <c r="H30" s="367"/>
      <c r="I30" s="367"/>
      <c r="J30" s="367"/>
      <c r="K30" s="36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row>
    <row r="31" spans="1:41" x14ac:dyDescent="0.25">
      <c r="A31" s="363" t="s">
        <v>30</v>
      </c>
      <c r="B31" s="356" t="s">
        <v>31</v>
      </c>
      <c r="C31" s="356"/>
      <c r="D31" s="356"/>
      <c r="E31" s="356"/>
      <c r="F31" s="356"/>
      <c r="G31" s="356"/>
      <c r="H31" s="356"/>
      <c r="I31" s="353"/>
      <c r="J31" s="353"/>
      <c r="K31" s="354"/>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row>
    <row r="32" spans="1:41" x14ac:dyDescent="0.25">
      <c r="A32" s="363"/>
      <c r="B32" s="356" t="s">
        <v>32</v>
      </c>
      <c r="C32" s="356"/>
      <c r="D32" s="356"/>
      <c r="E32" s="356"/>
      <c r="F32" s="356"/>
      <c r="G32" s="356"/>
      <c r="H32" s="356"/>
      <c r="I32" s="353"/>
      <c r="J32" s="353"/>
      <c r="K32" s="354"/>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row>
    <row r="33" spans="1:41" x14ac:dyDescent="0.25">
      <c r="A33" s="363"/>
      <c r="B33" s="356" t="s">
        <v>33</v>
      </c>
      <c r="C33" s="356"/>
      <c r="D33" s="356"/>
      <c r="E33" s="356"/>
      <c r="F33" s="356"/>
      <c r="G33" s="356"/>
      <c r="H33" s="356"/>
      <c r="I33" s="353"/>
      <c r="J33" s="353"/>
      <c r="K33" s="354"/>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row>
    <row r="34" spans="1:41" x14ac:dyDescent="0.25">
      <c r="A34" s="363"/>
      <c r="B34" s="356" t="s">
        <v>34</v>
      </c>
      <c r="C34" s="356"/>
      <c r="D34" s="356"/>
      <c r="E34" s="356"/>
      <c r="F34" s="356"/>
      <c r="G34" s="356"/>
      <c r="H34" s="356"/>
      <c r="I34" s="353"/>
      <c r="J34" s="353"/>
      <c r="K34" s="354"/>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row>
    <row r="35" spans="1:41" x14ac:dyDescent="0.25">
      <c r="A35" s="363"/>
      <c r="B35" s="356" t="s">
        <v>35</v>
      </c>
      <c r="C35" s="356"/>
      <c r="D35" s="356"/>
      <c r="E35" s="356"/>
      <c r="F35" s="356"/>
      <c r="G35" s="356"/>
      <c r="H35" s="356"/>
      <c r="I35" s="353"/>
      <c r="J35" s="353"/>
      <c r="K35" s="354"/>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row>
    <row r="36" spans="1:41" x14ac:dyDescent="0.25">
      <c r="A36" s="363"/>
      <c r="B36" s="356" t="s">
        <v>36</v>
      </c>
      <c r="C36" s="356"/>
      <c r="D36" s="356"/>
      <c r="E36" s="356"/>
      <c r="F36" s="356"/>
      <c r="G36" s="356"/>
      <c r="H36" s="356"/>
      <c r="I36" s="353"/>
      <c r="J36" s="353"/>
      <c r="K36" s="354"/>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row>
    <row r="37" spans="1:41" x14ac:dyDescent="0.25">
      <c r="A37" s="363"/>
      <c r="B37" s="356" t="s">
        <v>37</v>
      </c>
      <c r="C37" s="356"/>
      <c r="D37" s="356"/>
      <c r="E37" s="356"/>
      <c r="F37" s="356"/>
      <c r="G37" s="356"/>
      <c r="H37" s="356"/>
      <c r="I37" s="353"/>
      <c r="J37" s="353"/>
      <c r="K37" s="354"/>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row>
    <row r="38" spans="1:41" x14ac:dyDescent="0.25">
      <c r="A38" s="363"/>
      <c r="B38" s="356" t="s">
        <v>38</v>
      </c>
      <c r="C38" s="356"/>
      <c r="D38" s="356"/>
      <c r="E38" s="356"/>
      <c r="F38" s="356"/>
      <c r="G38" s="356"/>
      <c r="H38" s="356"/>
      <c r="I38" s="353"/>
      <c r="J38" s="353"/>
      <c r="K38" s="354"/>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row>
    <row r="39" spans="1:41" x14ac:dyDescent="0.25">
      <c r="A39" s="363"/>
      <c r="B39" s="356" t="s">
        <v>39</v>
      </c>
      <c r="C39" s="356"/>
      <c r="D39" s="356"/>
      <c r="E39" s="356"/>
      <c r="F39" s="356"/>
      <c r="G39" s="356"/>
      <c r="H39" s="356"/>
      <c r="I39" s="353"/>
      <c r="J39" s="353"/>
      <c r="K39" s="354"/>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row>
    <row r="40" spans="1:41" x14ac:dyDescent="0.25">
      <c r="A40" s="363"/>
      <c r="B40" s="356" t="s">
        <v>40</v>
      </c>
      <c r="C40" s="356"/>
      <c r="D40" s="356"/>
      <c r="E40" s="356"/>
      <c r="F40" s="356"/>
      <c r="G40" s="356"/>
      <c r="H40" s="356"/>
      <c r="I40" s="353"/>
      <c r="J40" s="353"/>
      <c r="K40" s="354"/>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row>
    <row r="41" spans="1:41" x14ac:dyDescent="0.25">
      <c r="A41" s="363"/>
      <c r="B41" s="356" t="s">
        <v>41</v>
      </c>
      <c r="C41" s="356"/>
      <c r="D41" s="356"/>
      <c r="E41" s="356"/>
      <c r="F41" s="356"/>
      <c r="G41" s="356"/>
      <c r="H41" s="356"/>
      <c r="I41" s="353"/>
      <c r="J41" s="353"/>
      <c r="K41" s="354"/>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row>
    <row r="42" spans="1:41" x14ac:dyDescent="0.25">
      <c r="A42" s="363"/>
      <c r="B42" s="397" t="s">
        <v>42</v>
      </c>
      <c r="C42" s="397"/>
      <c r="D42" s="397"/>
      <c r="E42" s="397"/>
      <c r="F42" s="397"/>
      <c r="G42" s="397"/>
      <c r="H42" s="397"/>
      <c r="I42" s="353"/>
      <c r="J42" s="353"/>
      <c r="K42" s="354"/>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row>
    <row r="43" spans="1:41" ht="15.75" thickBot="1" x14ac:dyDescent="0.3">
      <c r="A43" s="364"/>
      <c r="B43" s="356" t="s">
        <v>43</v>
      </c>
      <c r="C43" s="356"/>
      <c r="D43" s="356"/>
      <c r="E43" s="356"/>
      <c r="F43" s="356"/>
      <c r="G43" s="356"/>
      <c r="H43" s="356"/>
      <c r="I43" s="353"/>
      <c r="J43" s="353"/>
      <c r="K43" s="354"/>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row>
    <row r="44" spans="1:41" ht="19.5" thickBot="1" x14ac:dyDescent="0.3">
      <c r="A44" s="366" t="s">
        <v>44</v>
      </c>
      <c r="B44" s="367"/>
      <c r="C44" s="367"/>
      <c r="D44" s="367"/>
      <c r="E44" s="367"/>
      <c r="F44" s="367"/>
      <c r="G44" s="367"/>
      <c r="H44" s="367"/>
      <c r="I44" s="367"/>
      <c r="J44" s="367"/>
      <c r="K44" s="36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row>
    <row r="45" spans="1:41" x14ac:dyDescent="0.25">
      <c r="A45" s="384"/>
      <c r="B45" s="388" t="s">
        <v>45</v>
      </c>
      <c r="C45" s="389"/>
      <c r="D45" s="389"/>
      <c r="E45" s="389"/>
      <c r="F45" s="389"/>
      <c r="G45" s="389"/>
      <c r="H45" s="389"/>
      <c r="I45" s="390"/>
      <c r="J45" s="390"/>
      <c r="K45" s="391"/>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row>
    <row r="46" spans="1:41" x14ac:dyDescent="0.25">
      <c r="A46" s="385"/>
      <c r="B46" s="355" t="s">
        <v>46</v>
      </c>
      <c r="C46" s="356"/>
      <c r="D46" s="356"/>
      <c r="E46" s="356"/>
      <c r="F46" s="356"/>
      <c r="G46" s="356"/>
      <c r="H46" s="356"/>
      <c r="I46" s="353"/>
      <c r="J46" s="353"/>
      <c r="K46" s="354"/>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row>
    <row r="47" spans="1:41" x14ac:dyDescent="0.25">
      <c r="A47" s="385"/>
      <c r="B47" s="355" t="s">
        <v>47</v>
      </c>
      <c r="C47" s="356"/>
      <c r="D47" s="356"/>
      <c r="E47" s="356"/>
      <c r="F47" s="356"/>
      <c r="G47" s="356"/>
      <c r="H47" s="356"/>
      <c r="I47" s="353"/>
      <c r="J47" s="353"/>
      <c r="K47" s="354"/>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row>
    <row r="48" spans="1:41" x14ac:dyDescent="0.25">
      <c r="A48" s="385"/>
      <c r="B48" s="392" t="s">
        <v>48</v>
      </c>
      <c r="C48" s="393"/>
      <c r="D48" s="393"/>
      <c r="E48" s="393"/>
      <c r="F48" s="393"/>
      <c r="G48" s="393"/>
      <c r="H48" s="393"/>
      <c r="I48" s="353"/>
      <c r="J48" s="353"/>
      <c r="K48" s="354"/>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row>
    <row r="49" spans="1:41" x14ac:dyDescent="0.25">
      <c r="A49" s="385"/>
      <c r="B49" s="355" t="s">
        <v>49</v>
      </c>
      <c r="C49" s="356"/>
      <c r="D49" s="356"/>
      <c r="E49" s="356"/>
      <c r="F49" s="356"/>
      <c r="G49" s="356"/>
      <c r="H49" s="356"/>
      <c r="I49" s="353"/>
      <c r="J49" s="353"/>
      <c r="K49" s="354"/>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row>
    <row r="50" spans="1:41" x14ac:dyDescent="0.25">
      <c r="A50" s="386"/>
      <c r="B50" s="378" t="s">
        <v>50</v>
      </c>
      <c r="C50" s="379"/>
      <c r="D50" s="379"/>
      <c r="E50" s="379"/>
      <c r="F50" s="379"/>
      <c r="G50" s="379"/>
      <c r="H50" s="379"/>
      <c r="I50" s="353"/>
      <c r="J50" s="353"/>
      <c r="K50" s="354"/>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row>
    <row r="51" spans="1:41" x14ac:dyDescent="0.25">
      <c r="A51" s="386"/>
      <c r="B51" s="355" t="s">
        <v>51</v>
      </c>
      <c r="C51" s="356"/>
      <c r="D51" s="356"/>
      <c r="E51" s="356"/>
      <c r="F51" s="356"/>
      <c r="G51" s="356"/>
      <c r="H51" s="356"/>
      <c r="I51" s="353"/>
      <c r="J51" s="353"/>
      <c r="K51" s="354"/>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row>
    <row r="52" spans="1:41" ht="15.75" thickBot="1" x14ac:dyDescent="0.3">
      <c r="A52" s="387"/>
      <c r="B52" s="380" t="s">
        <v>52</v>
      </c>
      <c r="C52" s="381"/>
      <c r="D52" s="381"/>
      <c r="E52" s="381"/>
      <c r="F52" s="381"/>
      <c r="G52" s="381"/>
      <c r="H52" s="381"/>
      <c r="I52" s="382"/>
      <c r="J52" s="382"/>
      <c r="K52" s="383"/>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row>
    <row r="53" spans="1:41" ht="19.5" thickBot="1" x14ac:dyDescent="0.3">
      <c r="A53" s="366" t="s">
        <v>53</v>
      </c>
      <c r="B53" s="367"/>
      <c r="C53" s="367"/>
      <c r="D53" s="367"/>
      <c r="E53" s="367"/>
      <c r="F53" s="367"/>
      <c r="G53" s="367"/>
      <c r="H53" s="367"/>
      <c r="I53" s="367"/>
      <c r="J53" s="367"/>
      <c r="K53" s="36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row>
    <row r="54" spans="1:41" x14ac:dyDescent="0.25">
      <c r="A54" s="369"/>
      <c r="B54" s="370"/>
      <c r="C54" s="370"/>
      <c r="D54" s="370"/>
      <c r="E54" s="370"/>
      <c r="F54" s="370"/>
      <c r="G54" s="370"/>
      <c r="H54" s="370"/>
      <c r="I54" s="370"/>
      <c r="J54" s="370"/>
      <c r="K54" s="371"/>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row>
    <row r="55" spans="1:41" x14ac:dyDescent="0.25">
      <c r="A55" s="372"/>
      <c r="B55" s="373"/>
      <c r="C55" s="373"/>
      <c r="D55" s="373"/>
      <c r="E55" s="373"/>
      <c r="F55" s="373"/>
      <c r="G55" s="373"/>
      <c r="H55" s="373"/>
      <c r="I55" s="373"/>
      <c r="J55" s="373"/>
      <c r="K55" s="374"/>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row>
    <row r="56" spans="1:41" x14ac:dyDescent="0.25">
      <c r="A56" s="372"/>
      <c r="B56" s="373"/>
      <c r="C56" s="373"/>
      <c r="D56" s="373"/>
      <c r="E56" s="373"/>
      <c r="F56" s="373"/>
      <c r="G56" s="373"/>
      <c r="H56" s="373"/>
      <c r="I56" s="373"/>
      <c r="J56" s="373"/>
      <c r="K56" s="374"/>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row>
    <row r="57" spans="1:41" x14ac:dyDescent="0.25">
      <c r="A57" s="372"/>
      <c r="B57" s="373"/>
      <c r="C57" s="373"/>
      <c r="D57" s="373"/>
      <c r="E57" s="373"/>
      <c r="F57" s="373"/>
      <c r="G57" s="373"/>
      <c r="H57" s="373"/>
      <c r="I57" s="373"/>
      <c r="J57" s="373"/>
      <c r="K57" s="374"/>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row>
    <row r="58" spans="1:41" x14ac:dyDescent="0.25">
      <c r="A58" s="372"/>
      <c r="B58" s="373"/>
      <c r="C58" s="373"/>
      <c r="D58" s="373"/>
      <c r="E58" s="373"/>
      <c r="F58" s="373"/>
      <c r="G58" s="373"/>
      <c r="H58" s="373"/>
      <c r="I58" s="373"/>
      <c r="J58" s="373"/>
      <c r="K58" s="374"/>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row>
    <row r="59" spans="1:41" x14ac:dyDescent="0.25">
      <c r="A59" s="372"/>
      <c r="B59" s="373"/>
      <c r="C59" s="373"/>
      <c r="D59" s="373"/>
      <c r="E59" s="373"/>
      <c r="F59" s="373"/>
      <c r="G59" s="373"/>
      <c r="H59" s="373"/>
      <c r="I59" s="373"/>
      <c r="J59" s="373"/>
      <c r="K59" s="374"/>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row>
    <row r="60" spans="1:41" x14ac:dyDescent="0.25">
      <c r="A60" s="372"/>
      <c r="B60" s="373"/>
      <c r="C60" s="373"/>
      <c r="D60" s="373"/>
      <c r="E60" s="373"/>
      <c r="F60" s="373"/>
      <c r="G60" s="373"/>
      <c r="H60" s="373"/>
      <c r="I60" s="373"/>
      <c r="J60" s="373"/>
      <c r="K60" s="374"/>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row>
    <row r="61" spans="1:41" x14ac:dyDescent="0.25">
      <c r="A61" s="372"/>
      <c r="B61" s="373"/>
      <c r="C61" s="373"/>
      <c r="D61" s="373"/>
      <c r="E61" s="373"/>
      <c r="F61" s="373"/>
      <c r="G61" s="373"/>
      <c r="H61" s="373"/>
      <c r="I61" s="373"/>
      <c r="J61" s="373"/>
      <c r="K61" s="374"/>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row>
    <row r="62" spans="1:41" ht="15.75" thickBot="1" x14ac:dyDescent="0.3">
      <c r="A62" s="375"/>
      <c r="B62" s="376"/>
      <c r="C62" s="376"/>
      <c r="D62" s="376"/>
      <c r="E62" s="376"/>
      <c r="F62" s="376"/>
      <c r="G62" s="376"/>
      <c r="H62" s="376"/>
      <c r="I62" s="376"/>
      <c r="J62" s="376"/>
      <c r="K62" s="377"/>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row>
    <row r="63" spans="1:41" x14ac:dyDescent="0.25">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row>
    <row r="64" spans="1:41" x14ac:dyDescent="0.25">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row>
    <row r="65" spans="1:41" x14ac:dyDescent="0.25">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row>
    <row r="66" spans="1:41" x14ac:dyDescent="0.25">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row>
    <row r="67" spans="1:41" x14ac:dyDescent="0.25">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row>
    <row r="68" spans="1:41" x14ac:dyDescent="0.25">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row>
    <row r="69" spans="1:41" x14ac:dyDescent="0.25">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row>
    <row r="70" spans="1:41" x14ac:dyDescent="0.25">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row>
    <row r="71" spans="1:41" x14ac:dyDescent="0.25">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row>
    <row r="72" spans="1:41" x14ac:dyDescent="0.25">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row>
    <row r="73" spans="1:41" x14ac:dyDescent="0.25">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row>
    <row r="74" spans="1:41" x14ac:dyDescent="0.25">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row>
    <row r="75" spans="1:41" x14ac:dyDescent="0.25">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row>
    <row r="76" spans="1:41" x14ac:dyDescent="0.25">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row>
    <row r="77" spans="1:41" x14ac:dyDescent="0.25">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row>
    <row r="78" spans="1:41" x14ac:dyDescent="0.25">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row>
    <row r="79" spans="1:41" x14ac:dyDescent="0.25">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row>
    <row r="80" spans="1:41" x14ac:dyDescent="0.25">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row>
    <row r="81" spans="1:41" x14ac:dyDescent="0.25">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row>
    <row r="82" spans="1:41" x14ac:dyDescent="0.25">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row>
    <row r="83" spans="1:41" x14ac:dyDescent="0.25">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row>
    <row r="84" spans="1:41" x14ac:dyDescent="0.25">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row>
    <row r="85" spans="1:41" x14ac:dyDescent="0.25">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row>
    <row r="86" spans="1:41" x14ac:dyDescent="0.25">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row>
    <row r="87" spans="1:41" x14ac:dyDescent="0.25">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row>
    <row r="88" spans="1:41" x14ac:dyDescent="0.25">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row>
    <row r="89" spans="1:41" x14ac:dyDescent="0.25">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row>
    <row r="90" spans="1:41" x14ac:dyDescent="0.25">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row>
    <row r="91" spans="1:41" x14ac:dyDescent="0.25">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row>
    <row r="92" spans="1:41" x14ac:dyDescent="0.25">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x14ac:dyDescent="0.25">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row>
    <row r="94" spans="1:41" x14ac:dyDescent="0.25">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row>
    <row r="95" spans="1:41" x14ac:dyDescent="0.25">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row>
    <row r="96" spans="1:41" x14ac:dyDescent="0.25">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row>
    <row r="97" spans="1:41" x14ac:dyDescent="0.25">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row>
    <row r="98" spans="1:41" x14ac:dyDescent="0.25">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row>
    <row r="99" spans="1:41" x14ac:dyDescent="0.25">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row>
    <row r="100" spans="1:41"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row>
    <row r="101" spans="1:41"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row>
    <row r="102" spans="1:41"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row>
    <row r="103" spans="1:41"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row>
    <row r="104" spans="1:41"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row>
    <row r="105" spans="1:41"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row>
    <row r="106" spans="1:41"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row>
    <row r="107" spans="1:41"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row>
    <row r="108" spans="1:41"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row>
    <row r="109" spans="1:41"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row>
    <row r="110" spans="1:41"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row>
    <row r="111" spans="1:41"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row>
    <row r="112" spans="1:41"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row>
    <row r="113" spans="1:41"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row>
    <row r="114" spans="1:41"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row>
    <row r="115" spans="1:41"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row>
    <row r="116" spans="1:41"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row>
    <row r="117" spans="1:41"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row>
    <row r="118" spans="1:41"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row>
    <row r="119" spans="1:41"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row>
    <row r="120" spans="1:41"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row>
    <row r="121" spans="1:41"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row>
    <row r="122" spans="1:41"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row>
    <row r="123" spans="1:41"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row>
    <row r="124" spans="1:41"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row>
    <row r="125" spans="1:41"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row>
    <row r="126" spans="1:41"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row>
    <row r="127" spans="1:41"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row>
    <row r="128" spans="1:41"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row>
    <row r="129" spans="1:41"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row>
    <row r="130" spans="1:41"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row>
    <row r="131" spans="1:41"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row>
    <row r="133" spans="1:41"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row>
    <row r="134" spans="1:41"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row>
    <row r="135" spans="1:41"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row>
    <row r="136" spans="1:41"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row>
    <row r="137" spans="1:41"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row>
    <row r="138" spans="1:41"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row>
    <row r="139" spans="1:41"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row>
    <row r="140" spans="1:41"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row>
    <row r="141" spans="1:41"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row>
    <row r="142" spans="1:41"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row>
    <row r="143" spans="1:41"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row>
    <row r="144" spans="1:41"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row>
    <row r="145" spans="1:41"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row>
    <row r="146" spans="1:41"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row>
    <row r="147" spans="1:41"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row>
    <row r="148" spans="1:41"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row>
    <row r="149" spans="1:41"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row>
    <row r="150" spans="1:41"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row>
    <row r="151" spans="1:41"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row>
    <row r="152" spans="1:41"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row>
    <row r="153" spans="1:41"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row>
    <row r="154" spans="1:41"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row>
    <row r="155" spans="1:41"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row>
    <row r="156" spans="1:41"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row>
    <row r="157" spans="1:41"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row>
    <row r="158" spans="1:41"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row>
    <row r="159" spans="1:41"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row>
    <row r="160" spans="1:41"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row>
    <row r="161" spans="1:41"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row>
    <row r="162" spans="1:41"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row>
    <row r="163" spans="1:41"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row>
    <row r="164" spans="1:41"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row>
    <row r="165" spans="1:41"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row>
    <row r="166" spans="1:41"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row>
    <row r="167" spans="1:41"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row>
    <row r="168" spans="1:41"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row>
    <row r="169" spans="1:41"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row>
    <row r="170" spans="1:41"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row>
    <row r="171" spans="1:41"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row>
    <row r="172" spans="1:41"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row>
    <row r="173" spans="1:41"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row>
    <row r="174" spans="1:41"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row>
    <row r="175" spans="1:41"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row>
    <row r="176" spans="1:41"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row>
    <row r="177" spans="1:41"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row>
    <row r="178" spans="1:41"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row>
    <row r="179" spans="1:41"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row>
    <row r="180" spans="1:41"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row>
    <row r="181" spans="1:41"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row>
    <row r="182" spans="1:41"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row>
    <row r="183" spans="1:41"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row>
    <row r="184" spans="1:41"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row>
    <row r="186" spans="1:41"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row>
    <row r="187" spans="1:41"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row>
    <row r="188" spans="1:41"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row>
    <row r="189" spans="1:41"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row>
    <row r="190" spans="1:41"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row>
    <row r="191" spans="1:41"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row>
    <row r="192" spans="1:41"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row>
    <row r="193" spans="1:41"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row>
    <row r="194" spans="1:41"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row>
    <row r="195" spans="1:41"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row>
    <row r="196" spans="1:41"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row>
    <row r="197" spans="1:41"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row>
    <row r="198" spans="1:41"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row>
    <row r="199" spans="1:41"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row>
    <row r="200" spans="1:41"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row>
    <row r="201" spans="1:41"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row>
    <row r="202" spans="1:41"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row>
    <row r="203" spans="1:41"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row>
    <row r="204" spans="1:41"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row>
    <row r="205" spans="1:41"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row>
    <row r="206" spans="1:41"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row>
    <row r="207" spans="1:41"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row>
    <row r="208" spans="1:41"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row>
    <row r="209" spans="1:41"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row>
    <row r="210" spans="1:41"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row>
    <row r="211" spans="1:41"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row>
    <row r="212" spans="1:41"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row>
    <row r="213" spans="1:41"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row>
    <row r="214" spans="1:41"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row>
    <row r="215" spans="1:41"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row>
    <row r="216" spans="1:41"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row>
    <row r="217" spans="1:41"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row>
    <row r="218" spans="1:41"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row>
    <row r="219" spans="1:41"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row>
    <row r="220" spans="1:41"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row>
    <row r="221" spans="1:41"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row>
    <row r="222" spans="1:41"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row>
    <row r="223" spans="1:41"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row>
    <row r="224" spans="1:41"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row>
    <row r="225" spans="1:41"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row>
    <row r="226" spans="1:41"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row>
    <row r="227" spans="1:41"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row>
    <row r="229" spans="1:41"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row>
    <row r="230" spans="1:41"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row>
    <row r="231" spans="1:41"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row>
    <row r="232" spans="1:41"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row>
    <row r="233" spans="1:41"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row>
    <row r="234" spans="1:41"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row>
    <row r="235" spans="1:41"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row>
    <row r="236" spans="1:41"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row>
    <row r="237" spans="1:41"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row>
    <row r="238" spans="1:41"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row>
    <row r="239" spans="1:41"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row>
    <row r="240" spans="1:41"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row>
    <row r="241" spans="1:41"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row>
    <row r="242" spans="1:41"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row>
    <row r="243" spans="1:41"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row>
    <row r="244" spans="1:41"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row>
    <row r="245" spans="1:41"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row>
    <row r="246" spans="1:41"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row>
    <row r="247" spans="1:41"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row>
    <row r="248" spans="1:41"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row>
    <row r="249" spans="1:41"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row>
  </sheetData>
  <mergeCells count="100">
    <mergeCell ref="A10:K10"/>
    <mergeCell ref="B13:H13"/>
    <mergeCell ref="I13:K13"/>
    <mergeCell ref="B14:H14"/>
    <mergeCell ref="I14:K14"/>
    <mergeCell ref="A11:K11"/>
    <mergeCell ref="A12:A16"/>
    <mergeCell ref="B12:H12"/>
    <mergeCell ref="I12:K12"/>
    <mergeCell ref="B15:H15"/>
    <mergeCell ref="I15:K15"/>
    <mergeCell ref="B16:H16"/>
    <mergeCell ref="I16:K16"/>
    <mergeCell ref="G1:K3"/>
    <mergeCell ref="A1:F3"/>
    <mergeCell ref="A4:K4"/>
    <mergeCell ref="A5:A9"/>
    <mergeCell ref="B5:H5"/>
    <mergeCell ref="I5:K5"/>
    <mergeCell ref="B6:H6"/>
    <mergeCell ref="I6:K6"/>
    <mergeCell ref="B7:H7"/>
    <mergeCell ref="I7:K7"/>
    <mergeCell ref="B8:H8"/>
    <mergeCell ref="I8:K8"/>
    <mergeCell ref="B9:H9"/>
    <mergeCell ref="I9:K9"/>
    <mergeCell ref="A17:K17"/>
    <mergeCell ref="A18:A22"/>
    <mergeCell ref="B18:H18"/>
    <mergeCell ref="I18:K18"/>
    <mergeCell ref="B19:H19"/>
    <mergeCell ref="I19:K19"/>
    <mergeCell ref="B20:H20"/>
    <mergeCell ref="I20:K20"/>
    <mergeCell ref="B21:H21"/>
    <mergeCell ref="I21:K21"/>
    <mergeCell ref="I37:K37"/>
    <mergeCell ref="A29:K29"/>
    <mergeCell ref="B42:H42"/>
    <mergeCell ref="I42:K42"/>
    <mergeCell ref="B43:H43"/>
    <mergeCell ref="I43:K43"/>
    <mergeCell ref="B38:H38"/>
    <mergeCell ref="I38:K38"/>
    <mergeCell ref="B33:H33"/>
    <mergeCell ref="I33:K33"/>
    <mergeCell ref="B34:H34"/>
    <mergeCell ref="I34:K34"/>
    <mergeCell ref="B35:H35"/>
    <mergeCell ref="I35:K35"/>
    <mergeCell ref="A30:K30"/>
    <mergeCell ref="B48:H48"/>
    <mergeCell ref="A44:K44"/>
    <mergeCell ref="A31:A43"/>
    <mergeCell ref="B31:H31"/>
    <mergeCell ref="I31:K31"/>
    <mergeCell ref="B32:H32"/>
    <mergeCell ref="I32:K32"/>
    <mergeCell ref="B39:H39"/>
    <mergeCell ref="I39:K39"/>
    <mergeCell ref="B40:H40"/>
    <mergeCell ref="I40:K40"/>
    <mergeCell ref="B41:H41"/>
    <mergeCell ref="I41:K41"/>
    <mergeCell ref="B36:H36"/>
    <mergeCell ref="I36:K36"/>
    <mergeCell ref="B37:H37"/>
    <mergeCell ref="B28:H28"/>
    <mergeCell ref="A53:K53"/>
    <mergeCell ref="A54:K62"/>
    <mergeCell ref="B50:H50"/>
    <mergeCell ref="I50:K50"/>
    <mergeCell ref="B51:H51"/>
    <mergeCell ref="I51:K51"/>
    <mergeCell ref="B52:H52"/>
    <mergeCell ref="I52:K52"/>
    <mergeCell ref="A45:A52"/>
    <mergeCell ref="B45:H45"/>
    <mergeCell ref="I45:K45"/>
    <mergeCell ref="B46:H46"/>
    <mergeCell ref="I46:K46"/>
    <mergeCell ref="B47:H47"/>
    <mergeCell ref="I47:K47"/>
    <mergeCell ref="I28:K28"/>
    <mergeCell ref="I48:K48"/>
    <mergeCell ref="B49:H49"/>
    <mergeCell ref="I49:K49"/>
    <mergeCell ref="B22:H22"/>
    <mergeCell ref="I22:K22"/>
    <mergeCell ref="A23:K23"/>
    <mergeCell ref="A24:A28"/>
    <mergeCell ref="B24:H24"/>
    <mergeCell ref="I24:K24"/>
    <mergeCell ref="B25:H25"/>
    <mergeCell ref="I25:K25"/>
    <mergeCell ref="B26:H26"/>
    <mergeCell ref="I26:K26"/>
    <mergeCell ref="B27:H27"/>
    <mergeCell ref="I27:K27"/>
  </mergeCells>
  <hyperlinks>
    <hyperlink ref="B12" location="potolok" display="Подпотолочного типа"/>
    <hyperlink ref="B13" location="kaset840prom" display="Кассетного типа  (840*840)"/>
    <hyperlink ref="B14" location="kolon" display="Колонного типа"/>
    <hyperlink ref="B15" location="fdum" display="Канального типа (средненапорные)"/>
    <hyperlink ref="B16" location="fdu" display="Канального типа (высоконапорные)"/>
    <hyperlink ref="B43:H43" location="fdfu" display="Внутренние блоки напольного типа без кожуха"/>
    <hyperlink ref="B42:H42" location="fdfw" display="Внутренние блоки напольного типа"/>
    <hyperlink ref="B41:H41" location="fduKX" display="Внутренние блоки канального типа (высоконапорные)"/>
    <hyperlink ref="B40:H40" location="fduh" display="Внутренние блоки канального типа (гостиничного типа,  низконапорные)"/>
    <hyperlink ref="B39:H39" location="fdfw" display="Внутренние блоки канального типа (2-х поточные)"/>
    <hyperlink ref="B38:H38" location="fdts" display="Внутренние блоки канального типа (однопоточные - высота 194 мм)"/>
    <hyperlink ref="B37:H37" location="fdut" display="Внутренние блоки канального типа (ультратонкие низконапорные)"/>
    <hyperlink ref="B36:H36" location="kanalKX" display="Внутренние блоки канального типа (средненапорные)"/>
    <hyperlink ref="B35:H35" location="kaseta800KX" display="Внутренние блоки кассетного типа (840*840)"/>
    <hyperlink ref="B34:H34" location="kaseta600KX" display="Внутренние блоки кассетного типа ЕВРО (600*600)"/>
    <hyperlink ref="B33:H33" location="podpotolokKX" display="Внутренние блоки подпотолочного типа"/>
    <hyperlink ref="B32:H32" location="nastenKX" display="Внутренние блоки настенного типа"/>
    <hyperlink ref="A44:K44" location="Аксессуары!A1" display="Аксессуары"/>
    <hyperlink ref="A53:K53" location="'Тепловые насосы+SAF'!A1" display="Тепловые насосы + SAF"/>
    <hyperlink ref="B45:H45" location="pult" display="Индивидуальные пульты управления"/>
    <hyperlink ref="B46:H46" location="centralpult" display="Центральные пульты управления"/>
    <hyperlink ref="B47:H47" location="BMS\" display="BMS-контроллеры"/>
    <hyperlink ref="B50:H50" location="EEVKIT" display="Автоматика для подключения наружных блоков серии KXE6 к секциям испарителей ВУ"/>
    <hyperlink ref="B51:H51" location="acsesforkanal" display="Аксессуары для канальных кондиционеров"/>
    <hyperlink ref="B52:H52" location="panelforkaseta" display="Панели для кассетных кондиционеров"/>
    <hyperlink ref="B49:H49" location="DIS" display="Разветвители, гребенки"/>
    <hyperlink ref="B5:H5" location="inverter" display="Настенные Inverter"/>
    <hyperlink ref="B6:H6" location="kasetabyt" display="Кассетные"/>
    <hyperlink ref="B7:H7" location="kanalbyt" display="Канальные"/>
    <hyperlink ref="B8:H8" location="napolbyt" display="Напольные"/>
    <hyperlink ref="B9:H9" location="mult" display="Мультисплит система"/>
    <hyperlink ref="B31:H31" location="naruzhKX" display="Наружние блоки"/>
    <hyperlink ref="B48:H48" location="adapter" display="Адаптеры для бытовых и полупромышленных кондиционеров"/>
    <hyperlink ref="A30:K30" location="KX!A1" display="Мультизональные системы KXZ"/>
    <hyperlink ref="B12:H12" location="podpotolokPAC" display="Подпотолочного типа"/>
    <hyperlink ref="B13:H13" location="kaseta800PAC" display="Кассетного типа  (840*840)"/>
    <hyperlink ref="B14:H14" location="kolonPAC" display="Колонного типа"/>
    <hyperlink ref="B15:H15" location="kanalPAC" display="Канального типа (средненапорные)"/>
    <hyperlink ref="B16:H16" location="kanakIIPAC" display="Канального типа (высоконапорные)"/>
    <hyperlink ref="A11:K11" location="'Полупром Standart'!A1" display="Полупром Standart"/>
    <hyperlink ref="A17:K17" location="'Полупром Premium'!A1" display="Полупром Premium"/>
    <hyperlink ref="B18" location="potolok" display="Подпотолочного типа"/>
    <hyperlink ref="B19" location="kaset840prom" display="Кассетного типа  (840*840)"/>
    <hyperlink ref="B20" location="kolon" display="Колонного типа"/>
    <hyperlink ref="B21" location="fdum" display="Канального типа (средненапорные)"/>
    <hyperlink ref="B22" location="fdu" display="Канального типа (высоконапорные)"/>
    <hyperlink ref="B18:H18" location="PremPodpotolok" display="Подпотолочного типа"/>
    <hyperlink ref="B19:H19" location="PremKasseta" display="Кассетного типа  (840*840)"/>
    <hyperlink ref="B20:H20" location="PremKolonna" display="Колонного типа"/>
    <hyperlink ref="B21:H21" location="PremKanalSred" display="Канального типа (средненапорные)"/>
    <hyperlink ref="B22:H22" location="PremKanalVysok" display="Канального типа (высоконапорные)"/>
    <hyperlink ref="A23:K23" location="'Полупром Deluxe'!A1" display="Полупром Deluxe"/>
    <hyperlink ref="B24" location="potolok" display="Подпотолочного типа"/>
    <hyperlink ref="B25" location="kaset840prom" display="Кассетного типа  (840*840)"/>
    <hyperlink ref="B26" location="kolon" display="Колонного типа"/>
    <hyperlink ref="B27" location="fdum" display="Канального типа (средненапорные)"/>
    <hyperlink ref="B28" location="fdu" display="Канального типа (высоконапорные)"/>
    <hyperlink ref="B24:H24" location="DeluxePotolok" display="Подпотолочного типа"/>
    <hyperlink ref="B25:H25" location="DeluxeKasseta" display="Кассетного типа  (840*840)"/>
    <hyperlink ref="B26:H26" location="DeluxeKolonna" display="Колонного типа"/>
    <hyperlink ref="B27:H27" location="DeluxeKanalSred" display="Канального типа (средненапорные)"/>
    <hyperlink ref="B28:H28" location="DeluxeKanalVysok" display="Канального типа (высоконапорные)"/>
    <hyperlink ref="A29:K29" location="'V-MULTI'!A1" display="V-Multi"/>
  </hyperlinks>
  <pageMargins left="0.7" right="0.7" top="0.75" bottom="0.75" header="0.3" footer="0.3"/>
  <pageSetup paperSize="9" scale="69" orientation="portrait" r:id="rId1"/>
  <rowBreaks count="1" manualBreakCount="1">
    <brk id="62" max="16383" man="1"/>
  </rowBreaks>
  <colBreaks count="1" manualBreakCount="1">
    <brk id="11"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3:B8"/>
  <sheetViews>
    <sheetView workbookViewId="0">
      <selection activeCell="D17" sqref="D17"/>
    </sheetView>
  </sheetViews>
  <sheetFormatPr defaultRowHeight="15" x14ac:dyDescent="0.25"/>
  <cols>
    <col min="1" max="1" width="14.28515625" customWidth="1"/>
    <col min="2" max="2" width="11.85546875" bestFit="1" customWidth="1"/>
    <col min="3" max="3" width="14" customWidth="1"/>
    <col min="5" max="5" width="35.5703125" bestFit="1" customWidth="1"/>
    <col min="6" max="6" width="31.5703125" customWidth="1"/>
    <col min="7" max="7" width="35.5703125" bestFit="1" customWidth="1"/>
    <col min="9" max="9" width="90.42578125" bestFit="1" customWidth="1"/>
  </cols>
  <sheetData>
    <row r="3" spans="1:2" ht="15.75" thickBot="1" x14ac:dyDescent="0.3"/>
    <row r="4" spans="1:2" ht="19.5" thickBot="1" x14ac:dyDescent="0.3">
      <c r="A4" s="6">
        <v>0.25</v>
      </c>
      <c r="B4" s="7" t="s">
        <v>12</v>
      </c>
    </row>
    <row r="5" spans="1:2" ht="15.75" thickBot="1" x14ac:dyDescent="0.3"/>
    <row r="6" spans="1:2" ht="15.75" thickBot="1" x14ac:dyDescent="0.3">
      <c r="A6" s="8">
        <v>0.4</v>
      </c>
      <c r="B6" s="7" t="s">
        <v>13</v>
      </c>
    </row>
    <row r="8" spans="1:2" x14ac:dyDescent="0.25">
      <c r="A8" s="1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AW348"/>
  <sheetViews>
    <sheetView zoomScaleNormal="100" workbookViewId="0">
      <pane ySplit="1" topLeftCell="A2" activePane="bottomLeft" state="frozen"/>
      <selection pane="bottomLeft" activeCell="B56" sqref="B56"/>
    </sheetView>
  </sheetViews>
  <sheetFormatPr defaultRowHeight="15" x14ac:dyDescent="0.25"/>
  <cols>
    <col min="1" max="1" width="68.42578125" customWidth="1"/>
    <col min="4" max="4" width="12" customWidth="1"/>
    <col min="5" max="5" width="12.28515625" hidden="1" customWidth="1"/>
  </cols>
  <sheetData>
    <row r="1" spans="1:49" ht="51" customHeight="1" thickBot="1" x14ac:dyDescent="0.3">
      <c r="A1" s="126" t="s">
        <v>2</v>
      </c>
      <c r="B1" s="124" t="s">
        <v>3</v>
      </c>
      <c r="C1" s="125" t="s">
        <v>4</v>
      </c>
      <c r="D1" s="124" t="s">
        <v>619</v>
      </c>
      <c r="E1" s="123" t="s">
        <v>618</v>
      </c>
      <c r="F1" s="33"/>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row>
    <row r="2" spans="1:49" ht="15.75" thickBot="1" x14ac:dyDescent="0.3">
      <c r="A2" s="445" t="s">
        <v>81</v>
      </c>
      <c r="B2" s="446"/>
      <c r="C2" s="446"/>
      <c r="D2" s="446"/>
      <c r="E2" s="247"/>
      <c r="F2" s="33"/>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row>
    <row r="3" spans="1:49" ht="60.75" customHeight="1" thickBot="1" x14ac:dyDescent="0.3">
      <c r="A3" s="447" t="s">
        <v>373</v>
      </c>
      <c r="B3" s="446"/>
      <c r="C3" s="446"/>
      <c r="D3" s="446"/>
      <c r="E3" s="224"/>
      <c r="F3" s="33"/>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row>
    <row r="4" spans="1:49" x14ac:dyDescent="0.25">
      <c r="A4" s="127" t="s">
        <v>620</v>
      </c>
      <c r="B4" s="137">
        <v>2</v>
      </c>
      <c r="C4" s="137">
        <v>2.7</v>
      </c>
      <c r="D4" s="129">
        <f>ROUND(SUM(D5:D6),0)</f>
        <v>553</v>
      </c>
      <c r="E4" s="266">
        <f>ROUND(SUM(E5:E6),0)</f>
        <v>337</v>
      </c>
      <c r="F4" s="35"/>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row>
    <row r="5" spans="1:49" x14ac:dyDescent="0.25">
      <c r="A5" s="130" t="s">
        <v>82</v>
      </c>
      <c r="B5" s="138"/>
      <c r="C5" s="138"/>
      <c r="D5" s="131">
        <f>ROUND(E5*1.64,0)</f>
        <v>205</v>
      </c>
      <c r="E5" s="267">
        <v>125</v>
      </c>
      <c r="F5" s="35"/>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row>
    <row r="6" spans="1:49" ht="15.75" thickBot="1" x14ac:dyDescent="0.3">
      <c r="A6" s="132" t="s">
        <v>83</v>
      </c>
      <c r="B6" s="139"/>
      <c r="C6" s="139"/>
      <c r="D6" s="131">
        <f>ROUND(E6*1.64,0)</f>
        <v>348</v>
      </c>
      <c r="E6" s="268">
        <v>212</v>
      </c>
      <c r="F6" s="35"/>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row>
    <row r="7" spans="1:49" x14ac:dyDescent="0.25">
      <c r="A7" s="65" t="s">
        <v>455</v>
      </c>
      <c r="B7" s="140">
        <v>2.5</v>
      </c>
      <c r="C7" s="140">
        <v>3.2</v>
      </c>
      <c r="D7" s="66">
        <f>ROUND(SUM(D8:D9),0)</f>
        <v>585</v>
      </c>
      <c r="E7" s="269">
        <f>ROUND(SUM(E8:E9),0)</f>
        <v>357</v>
      </c>
      <c r="F7" s="35"/>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row>
    <row r="8" spans="1:49" x14ac:dyDescent="0.25">
      <c r="A8" s="67" t="s">
        <v>84</v>
      </c>
      <c r="B8" s="141"/>
      <c r="C8" s="141"/>
      <c r="D8" s="68">
        <f t="shared" ref="D8:D9" si="0">ROUND(E8*1.64,0)</f>
        <v>221</v>
      </c>
      <c r="E8" s="270">
        <v>135</v>
      </c>
      <c r="F8" s="35"/>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row>
    <row r="9" spans="1:49" ht="15.75" thickBot="1" x14ac:dyDescent="0.3">
      <c r="A9" s="69" t="s">
        <v>85</v>
      </c>
      <c r="B9" s="142"/>
      <c r="C9" s="142"/>
      <c r="D9" s="68">
        <f t="shared" si="0"/>
        <v>364</v>
      </c>
      <c r="E9" s="271">
        <v>222</v>
      </c>
      <c r="F9" s="35"/>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row>
    <row r="10" spans="1:49" x14ac:dyDescent="0.25">
      <c r="A10" s="134" t="s">
        <v>456</v>
      </c>
      <c r="B10" s="143">
        <v>3.5</v>
      </c>
      <c r="C10" s="143">
        <v>4</v>
      </c>
      <c r="D10" s="129">
        <f>ROUND(SUM(D11:D12),0)</f>
        <v>685</v>
      </c>
      <c r="E10" s="266">
        <f>ROUND(SUM(E11:E12),0)</f>
        <v>418</v>
      </c>
      <c r="F10" s="35"/>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row>
    <row r="11" spans="1:49" x14ac:dyDescent="0.25">
      <c r="A11" s="130" t="s">
        <v>86</v>
      </c>
      <c r="B11" s="144"/>
      <c r="C11" s="144"/>
      <c r="D11" s="131">
        <f t="shared" ref="D11:D12" si="1">ROUND(E11*1.64,0)</f>
        <v>262</v>
      </c>
      <c r="E11" s="267">
        <v>160</v>
      </c>
      <c r="F11" s="35"/>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row>
    <row r="12" spans="1:49" ht="15.75" thickBot="1" x14ac:dyDescent="0.3">
      <c r="A12" s="132" t="s">
        <v>87</v>
      </c>
      <c r="B12" s="145"/>
      <c r="C12" s="145"/>
      <c r="D12" s="131">
        <f t="shared" si="1"/>
        <v>423</v>
      </c>
      <c r="E12" s="268">
        <v>258</v>
      </c>
      <c r="F12" s="35"/>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row>
    <row r="13" spans="1:49" x14ac:dyDescent="0.25">
      <c r="A13" s="65" t="s">
        <v>457</v>
      </c>
      <c r="B13" s="146">
        <v>4.5</v>
      </c>
      <c r="C13" s="146">
        <v>5</v>
      </c>
      <c r="D13" s="66">
        <f>ROUND(SUM(D14:D15),0)</f>
        <v>1141</v>
      </c>
      <c r="E13" s="269">
        <f>ROUND(SUM(E14:E15),0)</f>
        <v>696</v>
      </c>
      <c r="F13" s="35"/>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row>
    <row r="14" spans="1:49" x14ac:dyDescent="0.25">
      <c r="A14" s="67" t="s">
        <v>88</v>
      </c>
      <c r="B14" s="147"/>
      <c r="C14" s="147"/>
      <c r="D14" s="68">
        <f t="shared" ref="D14:D15" si="2">ROUND(E14*1.64,0)</f>
        <v>431</v>
      </c>
      <c r="E14" s="270">
        <v>263</v>
      </c>
      <c r="F14" s="35"/>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row>
    <row r="15" spans="1:49" ht="15.75" thickBot="1" x14ac:dyDescent="0.3">
      <c r="A15" s="69" t="s">
        <v>89</v>
      </c>
      <c r="B15" s="148"/>
      <c r="C15" s="148"/>
      <c r="D15" s="68">
        <f t="shared" si="2"/>
        <v>710</v>
      </c>
      <c r="E15" s="271">
        <v>433</v>
      </c>
      <c r="F15" s="35"/>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row>
    <row r="16" spans="1:49" x14ac:dyDescent="0.25">
      <c r="A16" s="134" t="s">
        <v>458</v>
      </c>
      <c r="B16" s="149">
        <v>6.3</v>
      </c>
      <c r="C16" s="149">
        <v>7.1</v>
      </c>
      <c r="D16" s="129">
        <f>ROUND(SUM(D17:D18),0)</f>
        <v>1593</v>
      </c>
      <c r="E16" s="266">
        <f>ROUND(SUM(E17:E18),0)</f>
        <v>971</v>
      </c>
      <c r="F16" s="35"/>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row>
    <row r="17" spans="1:49" x14ac:dyDescent="0.25">
      <c r="A17" s="130" t="s">
        <v>90</v>
      </c>
      <c r="B17" s="144"/>
      <c r="C17" s="144"/>
      <c r="D17" s="131">
        <f t="shared" ref="D17:D18" si="3">ROUND(E17*1.64,0)</f>
        <v>635</v>
      </c>
      <c r="E17" s="267">
        <v>387</v>
      </c>
      <c r="F17" s="35"/>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row>
    <row r="18" spans="1:49" ht="15.75" thickBot="1" x14ac:dyDescent="0.3">
      <c r="A18" s="132" t="s">
        <v>91</v>
      </c>
      <c r="B18" s="145"/>
      <c r="C18" s="145"/>
      <c r="D18" s="131">
        <f t="shared" si="3"/>
        <v>958</v>
      </c>
      <c r="E18" s="268">
        <v>584</v>
      </c>
      <c r="F18" s="35"/>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row>
    <row r="19" spans="1:49" x14ac:dyDescent="0.25">
      <c r="A19" s="65" t="s">
        <v>459</v>
      </c>
      <c r="B19" s="146">
        <v>7.1</v>
      </c>
      <c r="C19" s="146">
        <v>8</v>
      </c>
      <c r="D19" s="66">
        <f>ROUND(SUM(D20:D21),0)</f>
        <v>1800</v>
      </c>
      <c r="E19" s="269">
        <f>ROUND(SUM(E20:E21),0)</f>
        <v>1098</v>
      </c>
      <c r="F19" s="35"/>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row>
    <row r="20" spans="1:49" x14ac:dyDescent="0.25">
      <c r="A20" s="67" t="s">
        <v>92</v>
      </c>
      <c r="B20" s="150"/>
      <c r="C20" s="150"/>
      <c r="D20" s="68">
        <f t="shared" ref="D20:D21" si="4">ROUND(E20*1.64,0)</f>
        <v>718</v>
      </c>
      <c r="E20" s="270">
        <v>438</v>
      </c>
      <c r="F20" s="35"/>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row>
    <row r="21" spans="1:49" ht="15.75" thickBot="1" x14ac:dyDescent="0.3">
      <c r="A21" s="69" t="s">
        <v>93</v>
      </c>
      <c r="B21" s="151"/>
      <c r="C21" s="151"/>
      <c r="D21" s="68">
        <f t="shared" si="4"/>
        <v>1082</v>
      </c>
      <c r="E21" s="271">
        <v>660</v>
      </c>
      <c r="F21" s="35"/>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row>
    <row r="22" spans="1:49" x14ac:dyDescent="0.25">
      <c r="A22" s="134" t="s">
        <v>460</v>
      </c>
      <c r="B22" s="152">
        <v>8</v>
      </c>
      <c r="C22" s="152">
        <v>9</v>
      </c>
      <c r="D22" s="129">
        <f>ROUND(SUM(D23:D24),0)</f>
        <v>2061</v>
      </c>
      <c r="E22" s="266">
        <f>ROUND(SUM(E23:E24),0)</f>
        <v>1257</v>
      </c>
      <c r="F22" s="35"/>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row>
    <row r="23" spans="1:49" x14ac:dyDescent="0.25">
      <c r="A23" s="130" t="s">
        <v>94</v>
      </c>
      <c r="B23" s="138"/>
      <c r="C23" s="138"/>
      <c r="D23" s="131">
        <f t="shared" ref="D23:D24" si="5">ROUND(E23*1.64,0)</f>
        <v>779</v>
      </c>
      <c r="E23" s="267">
        <v>475</v>
      </c>
      <c r="F23" s="35"/>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row>
    <row r="24" spans="1:49" ht="15.75" thickBot="1" x14ac:dyDescent="0.3">
      <c r="A24" s="133" t="s">
        <v>95</v>
      </c>
      <c r="B24" s="153"/>
      <c r="C24" s="153"/>
      <c r="D24" s="265">
        <f t="shared" si="5"/>
        <v>1282</v>
      </c>
      <c r="E24" s="272">
        <v>782</v>
      </c>
      <c r="F24" s="35"/>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row>
    <row r="25" spans="1:49" ht="72" customHeight="1" thickBot="1" x14ac:dyDescent="0.3">
      <c r="A25" s="442" t="s">
        <v>404</v>
      </c>
      <c r="B25" s="439"/>
      <c r="C25" s="439"/>
      <c r="D25" s="439"/>
      <c r="E25" s="225"/>
      <c r="F25" s="33"/>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row>
    <row r="26" spans="1:49" x14ac:dyDescent="0.25">
      <c r="A26" s="215" t="s">
        <v>461</v>
      </c>
      <c r="B26" s="137">
        <v>2</v>
      </c>
      <c r="C26" s="137">
        <v>2.7</v>
      </c>
      <c r="D26" s="129">
        <f>ROUND(SUM(D27:D28),0)</f>
        <v>922</v>
      </c>
      <c r="E26" s="266">
        <f>ROUND(SUM(E27:E28),0)</f>
        <v>562</v>
      </c>
      <c r="F26" s="33"/>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row>
    <row r="27" spans="1:49" x14ac:dyDescent="0.25">
      <c r="A27" s="216" t="s">
        <v>96</v>
      </c>
      <c r="B27" s="144"/>
      <c r="C27" s="144"/>
      <c r="D27" s="131">
        <f t="shared" ref="D27:D28" si="6">ROUND(E27*1.64,0)</f>
        <v>368</v>
      </c>
      <c r="E27" s="267">
        <v>224.65030000000002</v>
      </c>
      <c r="F27" s="33"/>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row>
    <row r="28" spans="1:49" ht="15.75" thickBot="1" x14ac:dyDescent="0.3">
      <c r="A28" s="217" t="s">
        <v>97</v>
      </c>
      <c r="B28" s="145"/>
      <c r="C28" s="145"/>
      <c r="D28" s="131">
        <f t="shared" si="6"/>
        <v>554</v>
      </c>
      <c r="E28" s="268">
        <v>337.82</v>
      </c>
      <c r="F28" s="33"/>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row>
    <row r="29" spans="1:49" x14ac:dyDescent="0.25">
      <c r="A29" s="74" t="s">
        <v>462</v>
      </c>
      <c r="B29" s="146">
        <v>2.5</v>
      </c>
      <c r="C29" s="146">
        <v>3.2</v>
      </c>
      <c r="D29" s="66">
        <f>ROUND(SUM(D30:D31),0)</f>
        <v>1013</v>
      </c>
      <c r="E29" s="269">
        <f>ROUND(SUM(E30:E31),0)</f>
        <v>618</v>
      </c>
      <c r="F29" s="33"/>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row>
    <row r="30" spans="1:49" x14ac:dyDescent="0.25">
      <c r="A30" s="75" t="s">
        <v>98</v>
      </c>
      <c r="B30" s="150"/>
      <c r="C30" s="150"/>
      <c r="D30" s="68">
        <f t="shared" ref="D30:D31" si="7">ROUND(E30*1.64,0)</f>
        <v>404</v>
      </c>
      <c r="E30" s="270">
        <v>246.60860000000002</v>
      </c>
      <c r="F30" s="33"/>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row>
    <row r="31" spans="1:49" ht="15.75" thickBot="1" x14ac:dyDescent="0.3">
      <c r="A31" s="76" t="s">
        <v>99</v>
      </c>
      <c r="B31" s="151"/>
      <c r="C31" s="151"/>
      <c r="D31" s="68">
        <f t="shared" si="7"/>
        <v>609</v>
      </c>
      <c r="E31" s="271">
        <v>371.60199999999998</v>
      </c>
      <c r="F31" s="33"/>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row>
    <row r="32" spans="1:49" x14ac:dyDescent="0.25">
      <c r="A32" s="219" t="s">
        <v>463</v>
      </c>
      <c r="B32" s="149">
        <v>3.5</v>
      </c>
      <c r="C32" s="149">
        <v>4</v>
      </c>
      <c r="D32" s="129">
        <f>ROUND(SUM(D33:D34),0)</f>
        <v>1212</v>
      </c>
      <c r="E32" s="266">
        <f>ROUND(SUM(E33:E34),0)</f>
        <v>739</v>
      </c>
      <c r="F32" s="33"/>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row>
    <row r="33" spans="1:49" x14ac:dyDescent="0.25">
      <c r="A33" s="216" t="s">
        <v>100</v>
      </c>
      <c r="B33" s="144"/>
      <c r="C33" s="144"/>
      <c r="D33" s="131">
        <f t="shared" ref="D33:D34" si="8">ROUND(E33*1.64,0)</f>
        <v>457</v>
      </c>
      <c r="E33" s="267">
        <v>278.70150000000001</v>
      </c>
      <c r="F33" s="33"/>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row>
    <row r="34" spans="1:49" ht="15.75" thickBot="1" x14ac:dyDescent="0.3">
      <c r="A34" s="217" t="s">
        <v>101</v>
      </c>
      <c r="B34" s="145"/>
      <c r="C34" s="145"/>
      <c r="D34" s="131">
        <f t="shared" si="8"/>
        <v>755</v>
      </c>
      <c r="E34" s="268">
        <v>460.50199999999995</v>
      </c>
      <c r="F34" s="33"/>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row>
    <row r="35" spans="1:49" x14ac:dyDescent="0.25">
      <c r="A35" s="74" t="s">
        <v>464</v>
      </c>
      <c r="B35" s="146">
        <v>5</v>
      </c>
      <c r="C35" s="146">
        <v>5.8</v>
      </c>
      <c r="D35" s="66">
        <f>ROUND(SUM(D36:D37),0)</f>
        <v>1658</v>
      </c>
      <c r="E35" s="269">
        <f>ROUND(SUM(E36:E37),0)</f>
        <v>1011</v>
      </c>
      <c r="F35" s="33"/>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row>
    <row r="36" spans="1:49" x14ac:dyDescent="0.25">
      <c r="A36" s="75" t="s">
        <v>102</v>
      </c>
      <c r="B36" s="150"/>
      <c r="C36" s="150"/>
      <c r="D36" s="68">
        <f t="shared" ref="D36:D37" si="9">ROUND(E36*1.64,0)</f>
        <v>643</v>
      </c>
      <c r="E36" s="270">
        <v>392</v>
      </c>
      <c r="F36" s="33"/>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row>
    <row r="37" spans="1:49" ht="15.75" thickBot="1" x14ac:dyDescent="0.3">
      <c r="A37" s="76" t="s">
        <v>103</v>
      </c>
      <c r="B37" s="151"/>
      <c r="C37" s="151"/>
      <c r="D37" s="70">
        <f t="shared" si="9"/>
        <v>1015</v>
      </c>
      <c r="E37" s="271">
        <v>619</v>
      </c>
      <c r="F37" s="33"/>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row>
    <row r="38" spans="1:49" ht="15.75" thickBot="1" x14ac:dyDescent="0.3">
      <c r="A38" s="441" t="s">
        <v>402</v>
      </c>
      <c r="B38" s="432"/>
      <c r="C38" s="432"/>
      <c r="D38" s="432"/>
      <c r="E38" s="234"/>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row>
    <row r="39" spans="1:49" ht="18" customHeight="1" thickBot="1" x14ac:dyDescent="0.3">
      <c r="A39" s="99" t="s">
        <v>633</v>
      </c>
      <c r="B39" s="220"/>
      <c r="C39" s="220"/>
      <c r="D39" s="66">
        <f>ROUND(E39*1.64,0)</f>
        <v>120</v>
      </c>
      <c r="E39" s="273">
        <v>73</v>
      </c>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row>
    <row r="40" spans="1:49" x14ac:dyDescent="0.25">
      <c r="A40" s="44" t="s">
        <v>104</v>
      </c>
      <c r="B40" s="163">
        <v>6.3</v>
      </c>
      <c r="C40" s="163">
        <v>7.1</v>
      </c>
      <c r="D40" s="129">
        <f>ROUND(SUM(D41:D42),0)</f>
        <v>2084</v>
      </c>
      <c r="E40" s="266">
        <f>ROUND(SUM(E41:E42),0)</f>
        <v>1271</v>
      </c>
      <c r="F40" s="33"/>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row>
    <row r="41" spans="1:49" x14ac:dyDescent="0.25">
      <c r="A41" s="42" t="s">
        <v>105</v>
      </c>
      <c r="B41" s="164"/>
      <c r="C41" s="164"/>
      <c r="D41" s="131">
        <f t="shared" ref="D41:D42" si="10">ROUND(E41*1.64,0)</f>
        <v>774</v>
      </c>
      <c r="E41" s="267">
        <v>472</v>
      </c>
      <c r="F41" s="33"/>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row>
    <row r="42" spans="1:49" ht="15.75" thickBot="1" x14ac:dyDescent="0.3">
      <c r="A42" s="43" t="s">
        <v>106</v>
      </c>
      <c r="B42" s="165"/>
      <c r="C42" s="165"/>
      <c r="D42" s="131">
        <f t="shared" si="10"/>
        <v>1310</v>
      </c>
      <c r="E42" s="268">
        <v>799</v>
      </c>
      <c r="F42" s="33"/>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row>
    <row r="43" spans="1:49" x14ac:dyDescent="0.25">
      <c r="A43" s="77" t="s">
        <v>107</v>
      </c>
      <c r="B43" s="146">
        <v>7.1</v>
      </c>
      <c r="C43" s="146">
        <v>8</v>
      </c>
      <c r="D43" s="66">
        <f>ROUND(SUM(D44:D45),0)</f>
        <v>2414</v>
      </c>
      <c r="E43" s="269">
        <f>ROUND(SUM(E44:E45),0)</f>
        <v>1472</v>
      </c>
      <c r="F43" s="33"/>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row>
    <row r="44" spans="1:49" x14ac:dyDescent="0.25">
      <c r="A44" s="78" t="s">
        <v>108</v>
      </c>
      <c r="B44" s="150"/>
      <c r="C44" s="150"/>
      <c r="D44" s="68">
        <f>ROUND(E44*1.64,0)</f>
        <v>859</v>
      </c>
      <c r="E44" s="270">
        <v>524</v>
      </c>
      <c r="F44" s="33"/>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row>
    <row r="45" spans="1:49" ht="15.75" thickBot="1" x14ac:dyDescent="0.3">
      <c r="A45" s="79" t="s">
        <v>109</v>
      </c>
      <c r="B45" s="151"/>
      <c r="C45" s="151"/>
      <c r="D45" s="70">
        <f>ROUND(E45*1.64,0)</f>
        <v>1555</v>
      </c>
      <c r="E45" s="271">
        <v>948</v>
      </c>
      <c r="F45" s="33"/>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row>
    <row r="46" spans="1:49" x14ac:dyDescent="0.25">
      <c r="A46" s="41" t="s">
        <v>110</v>
      </c>
      <c r="B46" s="167">
        <v>8</v>
      </c>
      <c r="C46" s="167">
        <v>9</v>
      </c>
      <c r="D46" s="129">
        <f>ROUND(SUM(D47:D48),0)</f>
        <v>2578</v>
      </c>
      <c r="E46" s="266">
        <f>ROUND(SUM(E47:E48),0)</f>
        <v>1572</v>
      </c>
      <c r="F46" s="33"/>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row>
    <row r="47" spans="1:49" x14ac:dyDescent="0.25">
      <c r="A47" s="42" t="s">
        <v>111</v>
      </c>
      <c r="B47" s="168"/>
      <c r="C47" s="168"/>
      <c r="D47" s="131">
        <f t="shared" ref="D47:D48" si="11">ROUND(E47*1.64,0)</f>
        <v>904</v>
      </c>
      <c r="E47" s="274">
        <v>551</v>
      </c>
      <c r="F47" s="33"/>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row>
    <row r="48" spans="1:49" ht="15.75" thickBot="1" x14ac:dyDescent="0.3">
      <c r="A48" s="43" t="s">
        <v>112</v>
      </c>
      <c r="B48" s="169"/>
      <c r="C48" s="169"/>
      <c r="D48" s="131">
        <f t="shared" si="11"/>
        <v>1674</v>
      </c>
      <c r="E48" s="275">
        <v>1021</v>
      </c>
      <c r="F48" s="33"/>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row>
    <row r="49" spans="1:49" x14ac:dyDescent="0.25">
      <c r="A49" s="77" t="s">
        <v>113</v>
      </c>
      <c r="B49" s="170">
        <v>10</v>
      </c>
      <c r="C49" s="170">
        <v>11</v>
      </c>
      <c r="D49" s="66">
        <f>ROUND(SUM(D50:D51),0)</f>
        <v>3272</v>
      </c>
      <c r="E49" s="269">
        <f>ROUND(SUM(E50:E51),0)</f>
        <v>1995</v>
      </c>
      <c r="F49" s="33"/>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row>
    <row r="50" spans="1:49" x14ac:dyDescent="0.25">
      <c r="A50" s="78" t="s">
        <v>114</v>
      </c>
      <c r="B50" s="171"/>
      <c r="C50" s="171"/>
      <c r="D50" s="68">
        <f t="shared" ref="D50:D51" si="12">ROUND(E50*1.64,0)</f>
        <v>1022</v>
      </c>
      <c r="E50" s="270">
        <v>623</v>
      </c>
      <c r="F50" s="33"/>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row>
    <row r="51" spans="1:49" ht="15.75" thickBot="1" x14ac:dyDescent="0.3">
      <c r="A51" s="79" t="s">
        <v>115</v>
      </c>
      <c r="B51" s="172"/>
      <c r="C51" s="172"/>
      <c r="D51" s="70">
        <f t="shared" si="12"/>
        <v>2250</v>
      </c>
      <c r="E51" s="271">
        <v>1372</v>
      </c>
      <c r="F51" s="33"/>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row>
    <row r="52" spans="1:49" ht="32.25" customHeight="1" thickBot="1" x14ac:dyDescent="0.3">
      <c r="A52" s="226" t="s">
        <v>423</v>
      </c>
      <c r="B52" s="227"/>
      <c r="C52" s="227"/>
      <c r="D52" s="227"/>
      <c r="E52" s="228"/>
      <c r="F52" s="33"/>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row>
    <row r="53" spans="1:49" ht="15.75" thickBot="1" x14ac:dyDescent="0.3">
      <c r="A53" s="44" t="s">
        <v>621</v>
      </c>
      <c r="B53" s="80"/>
      <c r="C53" s="80"/>
      <c r="D53" s="131">
        <f>ROUND(E53*1.64,0)</f>
        <v>120</v>
      </c>
      <c r="E53" s="276">
        <v>73</v>
      </c>
      <c r="F53" s="33"/>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row>
    <row r="54" spans="1:49" ht="58.5" customHeight="1" thickBot="1" x14ac:dyDescent="0.3">
      <c r="A54" s="442" t="s">
        <v>385</v>
      </c>
      <c r="B54" s="443"/>
      <c r="C54" s="443"/>
      <c r="D54" s="443"/>
      <c r="E54" s="230"/>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row>
    <row r="55" spans="1:49" x14ac:dyDescent="0.25">
      <c r="A55" s="154" t="s">
        <v>386</v>
      </c>
      <c r="B55" s="137">
        <v>2</v>
      </c>
      <c r="C55" s="137">
        <v>2.7</v>
      </c>
      <c r="D55" s="129">
        <f>ROUND(SUM(D56:D57),0)</f>
        <v>1029</v>
      </c>
      <c r="E55" s="266">
        <f>ROUND(SUM(E56:E57),0)</f>
        <v>628</v>
      </c>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row>
    <row r="56" spans="1:49" x14ac:dyDescent="0.25">
      <c r="A56" s="155" t="s">
        <v>387</v>
      </c>
      <c r="B56" s="144"/>
      <c r="C56" s="144"/>
      <c r="D56" s="131">
        <f t="shared" ref="D56:D57" si="13">ROUND(E56*1.64,0)</f>
        <v>475</v>
      </c>
      <c r="E56" s="267">
        <v>289.81399999999996</v>
      </c>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row>
    <row r="57" spans="1:49" ht="15.75" thickBot="1" x14ac:dyDescent="0.3">
      <c r="A57" s="157" t="s">
        <v>97</v>
      </c>
      <c r="B57" s="145"/>
      <c r="C57" s="145"/>
      <c r="D57" s="131">
        <f t="shared" si="13"/>
        <v>554</v>
      </c>
      <c r="E57" s="268">
        <v>337.82</v>
      </c>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row>
    <row r="58" spans="1:49" x14ac:dyDescent="0.25">
      <c r="A58" s="77" t="s">
        <v>388</v>
      </c>
      <c r="B58" s="146">
        <v>2</v>
      </c>
      <c r="C58" s="146">
        <v>2.7</v>
      </c>
      <c r="D58" s="66">
        <f>ROUND(SUM(D59:D60),0)</f>
        <v>1029</v>
      </c>
      <c r="E58" s="269">
        <f>ROUND(SUM(E59:E60),0)</f>
        <v>628</v>
      </c>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row>
    <row r="59" spans="1:49" x14ac:dyDescent="0.25">
      <c r="A59" s="97" t="s">
        <v>389</v>
      </c>
      <c r="B59" s="150"/>
      <c r="C59" s="150"/>
      <c r="D59" s="68">
        <f t="shared" ref="D59:D60" si="14">ROUND(E59*1.64,0)</f>
        <v>475</v>
      </c>
      <c r="E59" s="270">
        <v>289.81399999999996</v>
      </c>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row>
    <row r="60" spans="1:49" ht="15.75" thickBot="1" x14ac:dyDescent="0.3">
      <c r="A60" s="98" t="s">
        <v>97</v>
      </c>
      <c r="B60" s="151"/>
      <c r="C60" s="151"/>
      <c r="D60" s="68">
        <f t="shared" si="14"/>
        <v>554</v>
      </c>
      <c r="E60" s="271">
        <v>337.82</v>
      </c>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row>
    <row r="61" spans="1:49" x14ac:dyDescent="0.25">
      <c r="A61" s="154" t="s">
        <v>390</v>
      </c>
      <c r="B61" s="137">
        <v>2.5</v>
      </c>
      <c r="C61" s="137">
        <v>3.2</v>
      </c>
      <c r="D61" s="129">
        <f>ROUND(SUM(D62:D63),0)</f>
        <v>1122</v>
      </c>
      <c r="E61" s="266">
        <f>ROUND(SUM(E62:E63),0)</f>
        <v>685</v>
      </c>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row>
    <row r="62" spans="1:49" x14ac:dyDescent="0.25">
      <c r="A62" s="155" t="s">
        <v>391</v>
      </c>
      <c r="B62" s="144"/>
      <c r="C62" s="144"/>
      <c r="D62" s="131">
        <f t="shared" ref="D62:D63" si="15">ROUND(E62*1.64,0)</f>
        <v>513</v>
      </c>
      <c r="E62" s="267">
        <v>312.928</v>
      </c>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row>
    <row r="63" spans="1:49" ht="15.75" thickBot="1" x14ac:dyDescent="0.3">
      <c r="A63" s="157" t="s">
        <v>99</v>
      </c>
      <c r="B63" s="145"/>
      <c r="C63" s="145"/>
      <c r="D63" s="131">
        <f t="shared" si="15"/>
        <v>609</v>
      </c>
      <c r="E63" s="268">
        <v>371.60199999999998</v>
      </c>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row>
    <row r="64" spans="1:49" x14ac:dyDescent="0.25">
      <c r="A64" s="77" t="s">
        <v>392</v>
      </c>
      <c r="B64" s="146">
        <v>2.5</v>
      </c>
      <c r="C64" s="146">
        <v>3.2</v>
      </c>
      <c r="D64" s="66">
        <f>ROUND(SUM(D65:D66),0)</f>
        <v>1122</v>
      </c>
      <c r="E64" s="269">
        <f>ROUND(SUM(E65:E66),0)</f>
        <v>685</v>
      </c>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row>
    <row r="65" spans="1:48" x14ac:dyDescent="0.25">
      <c r="A65" s="97" t="s">
        <v>393</v>
      </c>
      <c r="B65" s="150"/>
      <c r="C65" s="150"/>
      <c r="D65" s="68">
        <f t="shared" ref="D65:D66" si="16">ROUND(E65*1.64,0)</f>
        <v>513</v>
      </c>
      <c r="E65" s="270">
        <v>312.928</v>
      </c>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row>
    <row r="66" spans="1:48" ht="15.75" thickBot="1" x14ac:dyDescent="0.3">
      <c r="A66" s="98" t="s">
        <v>99</v>
      </c>
      <c r="B66" s="151"/>
      <c r="C66" s="151"/>
      <c r="D66" s="68">
        <f t="shared" si="16"/>
        <v>609</v>
      </c>
      <c r="E66" s="271">
        <v>371.60199999999998</v>
      </c>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row>
    <row r="67" spans="1:48" x14ac:dyDescent="0.25">
      <c r="A67" s="154" t="s">
        <v>394</v>
      </c>
      <c r="B67" s="173">
        <v>3.5</v>
      </c>
      <c r="C67" s="173">
        <v>4</v>
      </c>
      <c r="D67" s="129">
        <f>ROUND(SUM(D68:D69),0)</f>
        <v>1324</v>
      </c>
      <c r="E67" s="266">
        <f>ROUND(SUM(E68:E69),0)</f>
        <v>807</v>
      </c>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row>
    <row r="68" spans="1:48" x14ac:dyDescent="0.25">
      <c r="A68" s="155" t="s">
        <v>395</v>
      </c>
      <c r="B68" s="174"/>
      <c r="C68" s="174"/>
      <c r="D68" s="131">
        <f t="shared" ref="D68:D69" si="17">ROUND(E68*1.64,0)</f>
        <v>569</v>
      </c>
      <c r="E68" s="267">
        <v>346.71</v>
      </c>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row>
    <row r="69" spans="1:48" ht="15.75" thickBot="1" x14ac:dyDescent="0.3">
      <c r="A69" s="157" t="s">
        <v>101</v>
      </c>
      <c r="B69" s="175"/>
      <c r="C69" s="175"/>
      <c r="D69" s="131">
        <f t="shared" si="17"/>
        <v>755</v>
      </c>
      <c r="E69" s="268">
        <v>460.50199999999995</v>
      </c>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row>
    <row r="70" spans="1:48" x14ac:dyDescent="0.25">
      <c r="A70" s="77" t="s">
        <v>396</v>
      </c>
      <c r="B70" s="170">
        <v>3.5</v>
      </c>
      <c r="C70" s="170">
        <v>4</v>
      </c>
      <c r="D70" s="66">
        <f>ROUND(SUM(D71:D72),0)</f>
        <v>1324</v>
      </c>
      <c r="E70" s="269">
        <f>ROUND(SUM(E71:E72),0)</f>
        <v>807</v>
      </c>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row>
    <row r="71" spans="1:48" x14ac:dyDescent="0.25">
      <c r="A71" s="97" t="s">
        <v>397</v>
      </c>
      <c r="B71" s="171"/>
      <c r="C71" s="171"/>
      <c r="D71" s="68">
        <f t="shared" ref="D71:D72" si="18">ROUND(E71*1.64,0)</f>
        <v>569</v>
      </c>
      <c r="E71" s="270">
        <v>346.71</v>
      </c>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row>
    <row r="72" spans="1:48" ht="15.75" thickBot="1" x14ac:dyDescent="0.3">
      <c r="A72" s="98" t="s">
        <v>101</v>
      </c>
      <c r="B72" s="172"/>
      <c r="C72" s="172"/>
      <c r="D72" s="68">
        <f t="shared" si="18"/>
        <v>755</v>
      </c>
      <c r="E72" s="271">
        <v>460.50199999999995</v>
      </c>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row>
    <row r="73" spans="1:48" x14ac:dyDescent="0.25">
      <c r="A73" s="154" t="s">
        <v>398</v>
      </c>
      <c r="B73" s="173">
        <v>5</v>
      </c>
      <c r="C73" s="173">
        <v>5.8</v>
      </c>
      <c r="D73" s="129">
        <f>ROUND(SUM(D74:D75),0)</f>
        <v>1740</v>
      </c>
      <c r="E73" s="266">
        <f>ROUND(SUM(E74:E75),0)</f>
        <v>1061</v>
      </c>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row>
    <row r="74" spans="1:48" x14ac:dyDescent="0.25">
      <c r="A74" s="155" t="s">
        <v>399</v>
      </c>
      <c r="B74" s="174"/>
      <c r="C74" s="174"/>
      <c r="D74" s="131">
        <f t="shared" ref="D74:D75" si="19">ROUND(E74*1.64,0)</f>
        <v>725</v>
      </c>
      <c r="E74" s="267">
        <v>442</v>
      </c>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row>
    <row r="75" spans="1:48" ht="15.75" thickBot="1" x14ac:dyDescent="0.3">
      <c r="A75" s="157" t="s">
        <v>103</v>
      </c>
      <c r="B75" s="175"/>
      <c r="C75" s="175"/>
      <c r="D75" s="131">
        <f t="shared" si="19"/>
        <v>1015</v>
      </c>
      <c r="E75" s="268">
        <v>619</v>
      </c>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row>
    <row r="76" spans="1:48" x14ac:dyDescent="0.25">
      <c r="A76" s="77" t="s">
        <v>400</v>
      </c>
      <c r="B76" s="170">
        <v>5</v>
      </c>
      <c r="C76" s="170">
        <v>5.8</v>
      </c>
      <c r="D76" s="66">
        <f>ROUND(SUM(D77:D78),0)</f>
        <v>1740</v>
      </c>
      <c r="E76" s="269">
        <f>ROUND(SUM(E77:E78),0)</f>
        <v>1061</v>
      </c>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row>
    <row r="77" spans="1:48" x14ac:dyDescent="0.25">
      <c r="A77" s="97" t="s">
        <v>401</v>
      </c>
      <c r="B77" s="176"/>
      <c r="C77" s="176"/>
      <c r="D77" s="68">
        <f t="shared" ref="D77:D78" si="20">ROUND(E77*1.64,0)</f>
        <v>725</v>
      </c>
      <c r="E77" s="270">
        <v>442</v>
      </c>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row>
    <row r="78" spans="1:48" ht="15.75" thickBot="1" x14ac:dyDescent="0.3">
      <c r="A78" s="98" t="s">
        <v>103</v>
      </c>
      <c r="B78" s="177"/>
      <c r="C78" s="177"/>
      <c r="D78" s="68">
        <f t="shared" si="20"/>
        <v>1015</v>
      </c>
      <c r="E78" s="271">
        <v>619</v>
      </c>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row>
    <row r="79" spans="1:48" ht="15.75" thickBot="1" x14ac:dyDescent="0.3">
      <c r="A79" s="231" t="s">
        <v>402</v>
      </c>
      <c r="B79" s="232"/>
      <c r="C79" s="232"/>
      <c r="D79" s="232"/>
      <c r="E79" s="233"/>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row>
    <row r="80" spans="1:48" ht="21" customHeight="1" thickBot="1" x14ac:dyDescent="0.3">
      <c r="A80" s="99" t="s">
        <v>633</v>
      </c>
      <c r="B80" s="100"/>
      <c r="C80" s="100"/>
      <c r="D80" s="221">
        <f>ROUND(E80*1.64,0)</f>
        <v>120</v>
      </c>
      <c r="E80" s="277">
        <v>73</v>
      </c>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row>
    <row r="81" spans="1:49" ht="56.25" customHeight="1" thickBot="1" x14ac:dyDescent="0.3">
      <c r="A81" s="442" t="s">
        <v>470</v>
      </c>
      <c r="B81" s="439"/>
      <c r="C81" s="439"/>
      <c r="D81" s="439"/>
      <c r="E81" s="229"/>
      <c r="F81" s="33"/>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row>
    <row r="82" spans="1:49" x14ac:dyDescent="0.25">
      <c r="A82" s="154" t="s">
        <v>465</v>
      </c>
      <c r="B82" s="137">
        <v>2</v>
      </c>
      <c r="C82" s="137">
        <v>2.5</v>
      </c>
      <c r="D82" s="129">
        <f>ROUND(SUM(D83:D84),0)</f>
        <v>1365</v>
      </c>
      <c r="E82" s="266">
        <f>ROUND(SUM(E83:E84),0)</f>
        <v>832</v>
      </c>
      <c r="F82" s="33"/>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row>
    <row r="83" spans="1:49" x14ac:dyDescent="0.25">
      <c r="A83" s="216" t="s">
        <v>116</v>
      </c>
      <c r="B83" s="144"/>
      <c r="C83" s="144"/>
      <c r="D83" s="131">
        <f t="shared" ref="D83:D84" si="21">ROUND(E83*1.64,0)</f>
        <v>548</v>
      </c>
      <c r="E83" s="267">
        <v>334</v>
      </c>
      <c r="F83" s="33"/>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row>
    <row r="84" spans="1:49" ht="15.75" thickBot="1" x14ac:dyDescent="0.3">
      <c r="A84" s="217" t="s">
        <v>117</v>
      </c>
      <c r="B84" s="145"/>
      <c r="C84" s="145"/>
      <c r="D84" s="131">
        <f t="shared" si="21"/>
        <v>817</v>
      </c>
      <c r="E84" s="268">
        <v>498</v>
      </c>
      <c r="F84" s="33"/>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row>
    <row r="85" spans="1:49" x14ac:dyDescent="0.25">
      <c r="A85" s="77" t="s">
        <v>466</v>
      </c>
      <c r="B85" s="146">
        <v>2.5499999999999998</v>
      </c>
      <c r="C85" s="146">
        <v>3.13</v>
      </c>
      <c r="D85" s="66">
        <f>ROUND(SUM(D86:D87),0)</f>
        <v>1492</v>
      </c>
      <c r="E85" s="269">
        <f>ROUND(SUM(E86:E87),0)</f>
        <v>910</v>
      </c>
      <c r="F85" s="33"/>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row>
    <row r="86" spans="1:49" x14ac:dyDescent="0.25">
      <c r="A86" s="75" t="s">
        <v>118</v>
      </c>
      <c r="B86" s="150"/>
      <c r="C86" s="150"/>
      <c r="D86" s="68">
        <f t="shared" ref="D86:D87" si="22">ROUND(E86*1.64,0)</f>
        <v>597</v>
      </c>
      <c r="E86" s="270">
        <v>364</v>
      </c>
      <c r="F86" s="33"/>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row>
    <row r="87" spans="1:49" ht="15.75" thickBot="1" x14ac:dyDescent="0.3">
      <c r="A87" s="76" t="s">
        <v>119</v>
      </c>
      <c r="B87" s="151"/>
      <c r="C87" s="151"/>
      <c r="D87" s="70">
        <f t="shared" si="22"/>
        <v>895</v>
      </c>
      <c r="E87" s="271">
        <v>546</v>
      </c>
      <c r="F87" s="33"/>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row>
    <row r="88" spans="1:49" x14ac:dyDescent="0.25">
      <c r="A88" s="154" t="s">
        <v>467</v>
      </c>
      <c r="B88" s="137">
        <v>3.5</v>
      </c>
      <c r="C88" s="137">
        <v>4.3</v>
      </c>
      <c r="D88" s="129">
        <f>ROUND(SUM(D89:D90),0)</f>
        <v>1673</v>
      </c>
      <c r="E88" s="280">
        <f>ROUND(SUM(E89:E90),0)</f>
        <v>1020</v>
      </c>
      <c r="F88" s="33"/>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row>
    <row r="89" spans="1:49" x14ac:dyDescent="0.25">
      <c r="A89" s="216" t="s">
        <v>120</v>
      </c>
      <c r="B89" s="144"/>
      <c r="C89" s="144"/>
      <c r="D89" s="131">
        <f t="shared" ref="D89:D90" si="23">ROUND(E89*1.64,0)</f>
        <v>671</v>
      </c>
      <c r="E89" s="267">
        <v>409</v>
      </c>
      <c r="F89" s="33"/>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row>
    <row r="90" spans="1:49" ht="15.75" thickBot="1" x14ac:dyDescent="0.3">
      <c r="A90" s="217" t="s">
        <v>121</v>
      </c>
      <c r="B90" s="145"/>
      <c r="C90" s="145"/>
      <c r="D90" s="131">
        <f t="shared" si="23"/>
        <v>1002</v>
      </c>
      <c r="E90" s="268">
        <v>611</v>
      </c>
      <c r="F90" s="33"/>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row>
    <row r="91" spans="1:49" x14ac:dyDescent="0.25">
      <c r="A91" s="77" t="s">
        <v>468</v>
      </c>
      <c r="B91" s="146">
        <v>5</v>
      </c>
      <c r="C91" s="146">
        <v>6</v>
      </c>
      <c r="D91" s="66">
        <f>ROUND(SUM(D92:D93),0)</f>
        <v>1970</v>
      </c>
      <c r="E91" s="269">
        <f>ROUND(SUM(E92:E93),0)</f>
        <v>1201</v>
      </c>
      <c r="F91" s="33"/>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row>
    <row r="92" spans="1:49" x14ac:dyDescent="0.25">
      <c r="A92" s="75" t="s">
        <v>122</v>
      </c>
      <c r="B92" s="150"/>
      <c r="C92" s="150"/>
      <c r="D92" s="68">
        <f t="shared" ref="D92:D93" si="24">ROUND(E92*1.64,0)</f>
        <v>715</v>
      </c>
      <c r="E92" s="270">
        <v>436</v>
      </c>
      <c r="F92" s="33"/>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row>
    <row r="93" spans="1:49" ht="15.75" thickBot="1" x14ac:dyDescent="0.3">
      <c r="A93" s="76" t="s">
        <v>123</v>
      </c>
      <c r="B93" s="151"/>
      <c r="C93" s="151"/>
      <c r="D93" s="70">
        <f t="shared" si="24"/>
        <v>1255</v>
      </c>
      <c r="E93" s="271">
        <v>765</v>
      </c>
      <c r="F93" s="33"/>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row>
    <row r="94" spans="1:49" x14ac:dyDescent="0.25">
      <c r="A94" s="156" t="s">
        <v>469</v>
      </c>
      <c r="B94" s="152">
        <v>6</v>
      </c>
      <c r="C94" s="152">
        <v>6.8</v>
      </c>
      <c r="D94" s="135">
        <f>ROUND(SUM(D95:D96),0)</f>
        <v>2245</v>
      </c>
      <c r="E94" s="280">
        <f>ROUND(SUM(E95:E96),0)</f>
        <v>1369</v>
      </c>
      <c r="F94" s="33"/>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row>
    <row r="95" spans="1:49" x14ac:dyDescent="0.25">
      <c r="A95" s="216" t="s">
        <v>124</v>
      </c>
      <c r="B95" s="174"/>
      <c r="C95" s="174"/>
      <c r="D95" s="131">
        <f t="shared" ref="D95:D99" si="25">ROUND(E95*1.64,0)</f>
        <v>828</v>
      </c>
      <c r="E95" s="267">
        <v>505</v>
      </c>
      <c r="F95" s="33"/>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row>
    <row r="96" spans="1:49" ht="15.75" thickBot="1" x14ac:dyDescent="0.3">
      <c r="A96" s="217" t="s">
        <v>125</v>
      </c>
      <c r="B96" s="175"/>
      <c r="C96" s="175"/>
      <c r="D96" s="131">
        <f t="shared" si="25"/>
        <v>1417</v>
      </c>
      <c r="E96" s="268">
        <v>864</v>
      </c>
      <c r="F96" s="33"/>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row>
    <row r="97" spans="1:49" x14ac:dyDescent="0.25">
      <c r="A97" s="77" t="s">
        <v>481</v>
      </c>
      <c r="B97" s="146">
        <v>2</v>
      </c>
      <c r="C97" s="146">
        <v>2.5</v>
      </c>
      <c r="D97" s="64">
        <f>SUM(D98:D99)</f>
        <v>1365</v>
      </c>
      <c r="E97" s="269">
        <f>SUM(E98:E99)</f>
        <v>832</v>
      </c>
      <c r="F97" s="33"/>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row>
    <row r="98" spans="1:49" x14ac:dyDescent="0.25">
      <c r="A98" s="75" t="s">
        <v>471</v>
      </c>
      <c r="B98" s="150"/>
      <c r="C98" s="150"/>
      <c r="D98" s="131">
        <f t="shared" si="25"/>
        <v>548</v>
      </c>
      <c r="E98" s="270">
        <v>334</v>
      </c>
      <c r="F98" s="33"/>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row>
    <row r="99" spans="1:49" ht="15.75" thickBot="1" x14ac:dyDescent="0.3">
      <c r="A99" s="76" t="s">
        <v>472</v>
      </c>
      <c r="B99" s="151"/>
      <c r="C99" s="151"/>
      <c r="D99" s="265">
        <f t="shared" si="25"/>
        <v>817</v>
      </c>
      <c r="E99" s="271">
        <v>498</v>
      </c>
      <c r="F99" s="33"/>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row>
    <row r="100" spans="1:49" x14ac:dyDescent="0.25">
      <c r="A100" s="156" t="s">
        <v>482</v>
      </c>
      <c r="B100" s="149">
        <v>2.5499999999999998</v>
      </c>
      <c r="C100" s="149">
        <v>3.13</v>
      </c>
      <c r="D100" s="160">
        <f>SUM(D101:D102)</f>
        <v>1492</v>
      </c>
      <c r="E100" s="280">
        <f>SUM(E101:E102)</f>
        <v>910</v>
      </c>
      <c r="F100" s="33"/>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row>
    <row r="101" spans="1:49" x14ac:dyDescent="0.25">
      <c r="A101" s="216" t="s">
        <v>473</v>
      </c>
      <c r="B101" s="144"/>
      <c r="C101" s="144"/>
      <c r="D101" s="131">
        <f t="shared" ref="D101:D102" si="26">ROUND(E101*1.64,0)</f>
        <v>597</v>
      </c>
      <c r="E101" s="267">
        <v>364</v>
      </c>
      <c r="F101" s="33"/>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row>
    <row r="102" spans="1:49" ht="15.75" thickBot="1" x14ac:dyDescent="0.3">
      <c r="A102" s="218" t="s">
        <v>474</v>
      </c>
      <c r="B102" s="145"/>
      <c r="C102" s="145"/>
      <c r="D102" s="131">
        <f t="shared" si="26"/>
        <v>895</v>
      </c>
      <c r="E102" s="268">
        <v>546</v>
      </c>
      <c r="F102" s="33"/>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row>
    <row r="103" spans="1:49" x14ac:dyDescent="0.25">
      <c r="A103" s="77" t="s">
        <v>483</v>
      </c>
      <c r="B103" s="146">
        <v>3.5</v>
      </c>
      <c r="C103" s="146">
        <v>4.3</v>
      </c>
      <c r="D103" s="64">
        <f>SUM(D104:D105)</f>
        <v>1673</v>
      </c>
      <c r="E103" s="269">
        <f>SUM(E104:E105)</f>
        <v>1020</v>
      </c>
      <c r="F103" s="33"/>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row>
    <row r="104" spans="1:49" x14ac:dyDescent="0.25">
      <c r="A104" s="75" t="s">
        <v>475</v>
      </c>
      <c r="B104" s="150"/>
      <c r="C104" s="150"/>
      <c r="D104" s="68">
        <f t="shared" ref="D104:D105" si="27">ROUND(E104*1.64,0)</f>
        <v>671</v>
      </c>
      <c r="E104" s="270">
        <v>409</v>
      </c>
      <c r="F104" s="33"/>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row>
    <row r="105" spans="1:49" ht="15.75" thickBot="1" x14ac:dyDescent="0.3">
      <c r="A105" s="76" t="s">
        <v>476</v>
      </c>
      <c r="B105" s="151"/>
      <c r="C105" s="151"/>
      <c r="D105" s="70">
        <f t="shared" si="27"/>
        <v>1002</v>
      </c>
      <c r="E105" s="271">
        <v>611</v>
      </c>
      <c r="F105" s="33"/>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row>
    <row r="106" spans="1:49" x14ac:dyDescent="0.25">
      <c r="A106" s="156" t="s">
        <v>484</v>
      </c>
      <c r="B106" s="149">
        <v>5</v>
      </c>
      <c r="C106" s="149">
        <v>6</v>
      </c>
      <c r="D106" s="160">
        <f>SUM(D107:D108)</f>
        <v>1970</v>
      </c>
      <c r="E106" s="280">
        <f>SUM(E107:E108)</f>
        <v>1201</v>
      </c>
      <c r="F106" s="33"/>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row>
    <row r="107" spans="1:49" x14ac:dyDescent="0.25">
      <c r="A107" s="216" t="s">
        <v>477</v>
      </c>
      <c r="B107" s="144"/>
      <c r="C107" s="144"/>
      <c r="D107" s="131">
        <f t="shared" ref="D107:D108" si="28">ROUND(E107*1.64,0)</f>
        <v>715</v>
      </c>
      <c r="E107" s="267">
        <v>436</v>
      </c>
      <c r="F107" s="33"/>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row>
    <row r="108" spans="1:49" ht="15.75" thickBot="1" x14ac:dyDescent="0.3">
      <c r="A108" s="218" t="s">
        <v>478</v>
      </c>
      <c r="B108" s="145"/>
      <c r="C108" s="145"/>
      <c r="D108" s="131">
        <f t="shared" si="28"/>
        <v>1255</v>
      </c>
      <c r="E108" s="268">
        <v>765</v>
      </c>
      <c r="F108" s="33"/>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row>
    <row r="109" spans="1:49" x14ac:dyDescent="0.25">
      <c r="A109" s="77" t="s">
        <v>485</v>
      </c>
      <c r="B109" s="170">
        <v>6</v>
      </c>
      <c r="C109" s="170">
        <v>6.8</v>
      </c>
      <c r="D109" s="64">
        <f>SUM(D110:D111)</f>
        <v>2245</v>
      </c>
      <c r="E109" s="269">
        <f>SUM(E110:E111)</f>
        <v>1369</v>
      </c>
      <c r="F109" s="33"/>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row>
    <row r="110" spans="1:49" x14ac:dyDescent="0.25">
      <c r="A110" s="75" t="s">
        <v>479</v>
      </c>
      <c r="B110" s="171"/>
      <c r="C110" s="171"/>
      <c r="D110" s="68">
        <f>ROUND(E110*1.64,0)</f>
        <v>828</v>
      </c>
      <c r="E110" s="270">
        <v>505</v>
      </c>
      <c r="F110" s="33"/>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row>
    <row r="111" spans="1:49" ht="15.75" thickBot="1" x14ac:dyDescent="0.3">
      <c r="A111" s="76" t="s">
        <v>480</v>
      </c>
      <c r="B111" s="172"/>
      <c r="C111" s="172"/>
      <c r="D111" s="70">
        <f>ROUND(E111*1.64,0)</f>
        <v>1417</v>
      </c>
      <c r="E111" s="271">
        <v>864</v>
      </c>
      <c r="F111" s="33"/>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row>
    <row r="112" spans="1:49" ht="29.25" customHeight="1" thickBot="1" x14ac:dyDescent="0.3">
      <c r="A112" s="437" t="s">
        <v>423</v>
      </c>
      <c r="B112" s="436"/>
      <c r="C112" s="436"/>
      <c r="D112" s="436"/>
      <c r="E112" s="228"/>
      <c r="F112" s="33"/>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row>
    <row r="113" spans="1:49" ht="15.75" thickBot="1" x14ac:dyDescent="0.3">
      <c r="A113" s="262" t="s">
        <v>621</v>
      </c>
      <c r="B113" s="281"/>
      <c r="C113" s="281"/>
      <c r="D113" s="221">
        <f>ROUND(E113*1.64,0)</f>
        <v>120</v>
      </c>
      <c r="E113" s="276">
        <v>73</v>
      </c>
      <c r="F113" s="33"/>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row>
    <row r="114" spans="1:49" ht="72" customHeight="1" thickBot="1" x14ac:dyDescent="0.3">
      <c r="A114" s="444" t="s">
        <v>374</v>
      </c>
      <c r="B114" s="439"/>
      <c r="C114" s="439"/>
      <c r="D114" s="439"/>
      <c r="E114" s="222"/>
      <c r="F114" s="33"/>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row>
    <row r="115" spans="1:49" x14ac:dyDescent="0.25">
      <c r="A115" s="154" t="s">
        <v>584</v>
      </c>
      <c r="B115" s="137">
        <v>2.5499999999999998</v>
      </c>
      <c r="C115" s="137">
        <v>3.45</v>
      </c>
      <c r="D115" s="129">
        <f>ROUND(SUM(D116:D119),0)</f>
        <v>1751</v>
      </c>
      <c r="E115" s="266">
        <f>ROUND(SUM(E116:E119),0)</f>
        <v>1068</v>
      </c>
      <c r="F115" s="33"/>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row>
    <row r="116" spans="1:49" x14ac:dyDescent="0.25">
      <c r="A116" s="158" t="s">
        <v>73</v>
      </c>
      <c r="B116" s="144"/>
      <c r="C116" s="144"/>
      <c r="D116" s="131">
        <f t="shared" ref="D116:D119" si="29">ROUND(E116*1.64,0)</f>
        <v>666</v>
      </c>
      <c r="E116" s="267">
        <v>406</v>
      </c>
      <c r="F116" s="33"/>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row>
    <row r="117" spans="1:49" x14ac:dyDescent="0.25">
      <c r="A117" s="158" t="s">
        <v>126</v>
      </c>
      <c r="B117" s="144"/>
      <c r="C117" s="144"/>
      <c r="D117" s="131">
        <f t="shared" si="29"/>
        <v>790</v>
      </c>
      <c r="E117" s="267">
        <v>482</v>
      </c>
      <c r="F117" s="33"/>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row>
    <row r="118" spans="1:49" x14ac:dyDescent="0.25">
      <c r="A118" s="158" t="s">
        <v>661</v>
      </c>
      <c r="B118" s="144"/>
      <c r="C118" s="144"/>
      <c r="D118" s="131">
        <f t="shared" si="29"/>
        <v>200</v>
      </c>
      <c r="E118" s="267">
        <v>122</v>
      </c>
      <c r="F118" s="33"/>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row>
    <row r="119" spans="1:49" ht="15.75" thickBot="1" x14ac:dyDescent="0.3">
      <c r="A119" s="117" t="s">
        <v>305</v>
      </c>
      <c r="B119" s="145"/>
      <c r="C119" s="145"/>
      <c r="D119" s="131">
        <f t="shared" si="29"/>
        <v>95</v>
      </c>
      <c r="E119" s="272">
        <v>58</v>
      </c>
      <c r="F119" s="33"/>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row>
    <row r="120" spans="1:49" x14ac:dyDescent="0.25">
      <c r="A120" s="77" t="s">
        <v>585</v>
      </c>
      <c r="B120" s="146">
        <v>3.6</v>
      </c>
      <c r="C120" s="146">
        <v>4.25</v>
      </c>
      <c r="D120" s="66">
        <f>ROUND(SUM(D121:D124),0)</f>
        <v>1958</v>
      </c>
      <c r="E120" s="269">
        <f>ROUND(SUM(E121:E124),0)</f>
        <v>1194</v>
      </c>
      <c r="F120" s="33"/>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row>
    <row r="121" spans="1:49" x14ac:dyDescent="0.25">
      <c r="A121" s="78" t="s">
        <v>74</v>
      </c>
      <c r="B121" s="150"/>
      <c r="C121" s="150"/>
      <c r="D121" s="68">
        <f t="shared" ref="D121:D124" si="30">ROUND(E121*1.64,0)</f>
        <v>733</v>
      </c>
      <c r="E121" s="270">
        <v>447</v>
      </c>
      <c r="F121" s="33"/>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row>
    <row r="122" spans="1:49" x14ac:dyDescent="0.25">
      <c r="A122" s="78" t="s">
        <v>127</v>
      </c>
      <c r="B122" s="150"/>
      <c r="C122" s="150"/>
      <c r="D122" s="68">
        <f t="shared" si="30"/>
        <v>930</v>
      </c>
      <c r="E122" s="270">
        <v>567</v>
      </c>
      <c r="F122" s="33"/>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row>
    <row r="123" spans="1:49" x14ac:dyDescent="0.25">
      <c r="A123" s="78" t="s">
        <v>661</v>
      </c>
      <c r="B123" s="150"/>
      <c r="C123" s="150"/>
      <c r="D123" s="68">
        <f t="shared" si="30"/>
        <v>200</v>
      </c>
      <c r="E123" s="270">
        <v>122</v>
      </c>
      <c r="F123" s="33"/>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row>
    <row r="124" spans="1:49" ht="15.75" thickBot="1" x14ac:dyDescent="0.3">
      <c r="A124" s="30" t="s">
        <v>305</v>
      </c>
      <c r="B124" s="151"/>
      <c r="C124" s="151"/>
      <c r="D124" s="70">
        <f t="shared" si="30"/>
        <v>95</v>
      </c>
      <c r="E124" s="271">
        <v>58</v>
      </c>
      <c r="F124" s="33"/>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row>
    <row r="125" spans="1:49" x14ac:dyDescent="0.25">
      <c r="A125" s="161" t="s">
        <v>486</v>
      </c>
      <c r="B125" s="149">
        <v>4</v>
      </c>
      <c r="C125" s="149">
        <v>4.5</v>
      </c>
      <c r="D125" s="129">
        <f>ROUND(SUM(D126:D129),0)</f>
        <v>2248</v>
      </c>
      <c r="E125" s="266">
        <f>ROUND(SUM(E126:E129),0)</f>
        <v>1371</v>
      </c>
      <c r="F125" s="33"/>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row>
    <row r="126" spans="1:49" x14ac:dyDescent="0.25">
      <c r="A126" s="159" t="s">
        <v>14</v>
      </c>
      <c r="B126" s="144"/>
      <c r="C126" s="144"/>
      <c r="D126" s="131">
        <f t="shared" ref="D126:D129" si="31">ROUND(E126*1.64,0)</f>
        <v>774</v>
      </c>
      <c r="E126" s="267">
        <v>472</v>
      </c>
      <c r="F126" s="33"/>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row>
    <row r="127" spans="1:49" x14ac:dyDescent="0.25">
      <c r="A127" s="159" t="s">
        <v>487</v>
      </c>
      <c r="B127" s="144"/>
      <c r="C127" s="144"/>
      <c r="D127" s="131">
        <f t="shared" si="31"/>
        <v>1179</v>
      </c>
      <c r="E127" s="267">
        <v>719</v>
      </c>
      <c r="F127" s="33"/>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row>
    <row r="128" spans="1:49" x14ac:dyDescent="0.25">
      <c r="A128" s="159" t="s">
        <v>661</v>
      </c>
      <c r="B128" s="144"/>
      <c r="C128" s="144"/>
      <c r="D128" s="131">
        <f t="shared" si="31"/>
        <v>200</v>
      </c>
      <c r="E128" s="267">
        <v>122</v>
      </c>
      <c r="F128" s="33"/>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row>
    <row r="129" spans="1:49" ht="15.75" thickBot="1" x14ac:dyDescent="0.3">
      <c r="A129" s="157" t="s">
        <v>305</v>
      </c>
      <c r="B129" s="145"/>
      <c r="C129" s="145"/>
      <c r="D129" s="131">
        <f t="shared" si="31"/>
        <v>95</v>
      </c>
      <c r="E129" s="272">
        <v>58</v>
      </c>
      <c r="F129" s="33"/>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row>
    <row r="130" spans="1:49" x14ac:dyDescent="0.25">
      <c r="A130" s="77" t="s">
        <v>340</v>
      </c>
      <c r="B130" s="146">
        <v>5</v>
      </c>
      <c r="C130" s="146">
        <v>5.4</v>
      </c>
      <c r="D130" s="66">
        <f>ROUND(SUM(D131:D134),0)</f>
        <v>2400</v>
      </c>
      <c r="E130" s="269">
        <f>ROUND(SUM(E131:E134),0)</f>
        <v>1463</v>
      </c>
      <c r="F130" s="33"/>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row>
    <row r="131" spans="1:49" x14ac:dyDescent="0.25">
      <c r="A131" s="78" t="s">
        <v>15</v>
      </c>
      <c r="B131" s="150"/>
      <c r="C131" s="150"/>
      <c r="D131" s="68">
        <f t="shared" ref="D131:D134" si="32">ROUND(E131*1.64,0)</f>
        <v>850</v>
      </c>
      <c r="E131" s="270">
        <v>518</v>
      </c>
      <c r="F131" s="33"/>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row>
    <row r="132" spans="1:49" x14ac:dyDescent="0.25">
      <c r="A132" s="78" t="s">
        <v>123</v>
      </c>
      <c r="B132" s="150"/>
      <c r="C132" s="150"/>
      <c r="D132" s="68">
        <f t="shared" si="32"/>
        <v>1255</v>
      </c>
      <c r="E132" s="270">
        <v>765</v>
      </c>
      <c r="F132" s="33"/>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row>
    <row r="133" spans="1:49" x14ac:dyDescent="0.25">
      <c r="A133" s="78" t="s">
        <v>661</v>
      </c>
      <c r="B133" s="150"/>
      <c r="C133" s="150"/>
      <c r="D133" s="68">
        <f t="shared" si="32"/>
        <v>200</v>
      </c>
      <c r="E133" s="270">
        <v>122</v>
      </c>
      <c r="F133" s="33"/>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row>
    <row r="134" spans="1:49" ht="15.75" thickBot="1" x14ac:dyDescent="0.3">
      <c r="A134" s="30" t="s">
        <v>305</v>
      </c>
      <c r="B134" s="151"/>
      <c r="C134" s="151"/>
      <c r="D134" s="70">
        <f t="shared" si="32"/>
        <v>95</v>
      </c>
      <c r="E134" s="271">
        <v>58</v>
      </c>
      <c r="F134" s="33"/>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row>
    <row r="135" spans="1:49" x14ac:dyDescent="0.25">
      <c r="A135" s="156" t="s">
        <v>341</v>
      </c>
      <c r="B135" s="149">
        <v>5.6</v>
      </c>
      <c r="C135" s="149">
        <v>6.7</v>
      </c>
      <c r="D135" s="129">
        <f>ROUND(SUM(D136:D139),0)</f>
        <v>2706</v>
      </c>
      <c r="E135" s="266">
        <f>ROUND(SUM(E136:E139),0)</f>
        <v>1650</v>
      </c>
      <c r="F135" s="33"/>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row>
    <row r="136" spans="1:49" x14ac:dyDescent="0.25">
      <c r="A136" s="158" t="s">
        <v>54</v>
      </c>
      <c r="B136" s="144"/>
      <c r="C136" s="144"/>
      <c r="D136" s="131">
        <f t="shared" ref="D136:D139" si="33">ROUND(E136*1.64,0)</f>
        <v>994</v>
      </c>
      <c r="E136" s="267">
        <v>606</v>
      </c>
      <c r="F136" s="33"/>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row>
    <row r="137" spans="1:49" x14ac:dyDescent="0.25">
      <c r="A137" s="158" t="s">
        <v>125</v>
      </c>
      <c r="B137" s="144"/>
      <c r="C137" s="144"/>
      <c r="D137" s="131">
        <f t="shared" si="33"/>
        <v>1417</v>
      </c>
      <c r="E137" s="267">
        <v>864</v>
      </c>
      <c r="F137" s="33"/>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row>
    <row r="138" spans="1:49" x14ac:dyDescent="0.25">
      <c r="A138" s="158" t="s">
        <v>661</v>
      </c>
      <c r="B138" s="144"/>
      <c r="C138" s="144"/>
      <c r="D138" s="131">
        <f t="shared" si="33"/>
        <v>200</v>
      </c>
      <c r="E138" s="267">
        <v>122</v>
      </c>
      <c r="F138" s="33"/>
      <c r="G138" s="104"/>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row>
    <row r="139" spans="1:49" ht="15.75" thickBot="1" x14ac:dyDescent="0.3">
      <c r="A139" s="112" t="s">
        <v>305</v>
      </c>
      <c r="B139" s="162"/>
      <c r="C139" s="162"/>
      <c r="D139" s="265">
        <f t="shared" si="33"/>
        <v>95</v>
      </c>
      <c r="E139" s="272">
        <v>58</v>
      </c>
      <c r="F139" s="33"/>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row>
    <row r="140" spans="1:49" ht="15.75" thickBot="1" x14ac:dyDescent="0.3">
      <c r="A140" s="431" t="s">
        <v>424</v>
      </c>
      <c r="B140" s="432"/>
      <c r="C140" s="432"/>
      <c r="D140" s="432"/>
      <c r="E140" s="237"/>
      <c r="F140" s="33"/>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row>
    <row r="141" spans="1:49" ht="63.75" customHeight="1" thickBot="1" x14ac:dyDescent="0.3">
      <c r="A141" s="444" t="s">
        <v>375</v>
      </c>
      <c r="B141" s="439"/>
      <c r="C141" s="439"/>
      <c r="D141" s="439"/>
      <c r="E141" s="222"/>
      <c r="F141" s="33"/>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row>
    <row r="142" spans="1:49" x14ac:dyDescent="0.25">
      <c r="A142" s="154" t="s">
        <v>128</v>
      </c>
      <c r="B142" s="128">
        <v>2.5</v>
      </c>
      <c r="C142" s="128">
        <v>3.4</v>
      </c>
      <c r="D142" s="129">
        <f>ROUND(SUM(D143:D144),0)</f>
        <v>1477</v>
      </c>
      <c r="E142" s="266">
        <f>ROUND(SUM(E143:E144),0)</f>
        <v>901</v>
      </c>
      <c r="F142" s="33"/>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row>
    <row r="143" spans="1:49" x14ac:dyDescent="0.25">
      <c r="A143" s="158" t="s">
        <v>129</v>
      </c>
      <c r="B143" s="136"/>
      <c r="C143" s="136"/>
      <c r="D143" s="131">
        <f t="shared" ref="D143:D144" si="34">ROUND(E143*1.64,0)</f>
        <v>687</v>
      </c>
      <c r="E143" s="267">
        <v>419</v>
      </c>
      <c r="F143" s="33"/>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row>
    <row r="144" spans="1:49" ht="15.75" thickBot="1" x14ac:dyDescent="0.3">
      <c r="A144" s="178" t="s">
        <v>126</v>
      </c>
      <c r="B144" s="122"/>
      <c r="C144" s="122"/>
      <c r="D144" s="131">
        <f t="shared" si="34"/>
        <v>790</v>
      </c>
      <c r="E144" s="268">
        <v>482</v>
      </c>
      <c r="F144" s="33"/>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row>
    <row r="145" spans="1:49" x14ac:dyDescent="0.25">
      <c r="A145" s="77" t="s">
        <v>130</v>
      </c>
      <c r="B145" s="71">
        <v>3.5</v>
      </c>
      <c r="C145" s="71">
        <v>4.2</v>
      </c>
      <c r="D145" s="66">
        <f>ROUND(SUM(D146:D147),0)</f>
        <v>1701</v>
      </c>
      <c r="E145" s="269">
        <f>ROUND(SUM(E146:E147),0)</f>
        <v>1037</v>
      </c>
      <c r="F145" s="33"/>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row>
    <row r="146" spans="1:49" x14ac:dyDescent="0.25">
      <c r="A146" s="78" t="s">
        <v>131</v>
      </c>
      <c r="B146" s="72"/>
      <c r="C146" s="72"/>
      <c r="D146" s="68">
        <f t="shared" ref="D146:D147" si="35">ROUND(E146*1.64,0)</f>
        <v>771</v>
      </c>
      <c r="E146" s="270">
        <v>470</v>
      </c>
      <c r="F146" s="33"/>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row>
    <row r="147" spans="1:49" ht="15.75" thickBot="1" x14ac:dyDescent="0.3">
      <c r="A147" s="79" t="s">
        <v>127</v>
      </c>
      <c r="B147" s="73"/>
      <c r="C147" s="73"/>
      <c r="D147" s="70">
        <f t="shared" si="35"/>
        <v>930</v>
      </c>
      <c r="E147" s="271">
        <v>567</v>
      </c>
      <c r="F147" s="33"/>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row>
    <row r="148" spans="1:49" x14ac:dyDescent="0.25">
      <c r="A148" s="156" t="s">
        <v>342</v>
      </c>
      <c r="B148" s="109">
        <v>5</v>
      </c>
      <c r="C148" s="109">
        <v>5.8</v>
      </c>
      <c r="D148" s="135">
        <f>ROUND(SUM(D149:D150),0)</f>
        <v>2077</v>
      </c>
      <c r="E148" s="280">
        <f>ROUND(SUM(E149:E150),0)</f>
        <v>1266</v>
      </c>
      <c r="F148" s="33"/>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row>
    <row r="149" spans="1:49" x14ac:dyDescent="0.25">
      <c r="A149" s="158" t="s">
        <v>132</v>
      </c>
      <c r="B149" s="116"/>
      <c r="C149" s="116"/>
      <c r="D149" s="131">
        <f t="shared" ref="D149:D150" si="36">ROUND(E149*1.64,0)</f>
        <v>822</v>
      </c>
      <c r="E149" s="267">
        <v>501</v>
      </c>
      <c r="F149" s="33"/>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row>
    <row r="150" spans="1:49" ht="15.75" thickBot="1" x14ac:dyDescent="0.3">
      <c r="A150" s="178" t="s">
        <v>123</v>
      </c>
      <c r="B150" s="122"/>
      <c r="C150" s="122"/>
      <c r="D150" s="131">
        <f t="shared" si="36"/>
        <v>1255</v>
      </c>
      <c r="E150" s="268">
        <v>765</v>
      </c>
      <c r="F150" s="33"/>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row>
    <row r="151" spans="1:49" x14ac:dyDescent="0.25">
      <c r="A151" s="77" t="s">
        <v>343</v>
      </c>
      <c r="B151" s="25">
        <v>6</v>
      </c>
      <c r="C151" s="25">
        <v>6.8</v>
      </c>
      <c r="D151" s="66">
        <f>ROUND(SUM(D152:D153),0)</f>
        <v>2335</v>
      </c>
      <c r="E151" s="269">
        <f>ROUND(SUM(E152:E153),0)</f>
        <v>1424</v>
      </c>
      <c r="F151" s="33"/>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row>
    <row r="152" spans="1:49" x14ac:dyDescent="0.25">
      <c r="A152" s="78" t="s">
        <v>133</v>
      </c>
      <c r="B152" s="82"/>
      <c r="C152" s="82"/>
      <c r="D152" s="68">
        <f t="shared" ref="D152:D153" si="37">ROUND(E152*1.64,0)</f>
        <v>918</v>
      </c>
      <c r="E152" s="270">
        <v>560</v>
      </c>
      <c r="F152" s="33"/>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row>
    <row r="153" spans="1:49" ht="15.75" thickBot="1" x14ac:dyDescent="0.3">
      <c r="A153" s="79" t="s">
        <v>125</v>
      </c>
      <c r="B153" s="73"/>
      <c r="C153" s="73"/>
      <c r="D153" s="70">
        <f t="shared" si="37"/>
        <v>1417</v>
      </c>
      <c r="E153" s="271">
        <v>864</v>
      </c>
      <c r="F153" s="33"/>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row>
    <row r="154" spans="1:49" ht="30.75" customHeight="1" thickBot="1" x14ac:dyDescent="0.3">
      <c r="A154" s="437" t="s">
        <v>423</v>
      </c>
      <c r="B154" s="436"/>
      <c r="C154" s="436"/>
      <c r="D154" s="436"/>
      <c r="E154" s="228"/>
      <c r="F154" s="33"/>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row>
    <row r="155" spans="1:49" ht="15.75" thickBot="1" x14ac:dyDescent="0.3">
      <c r="A155" s="262" t="s">
        <v>621</v>
      </c>
      <c r="B155" s="281"/>
      <c r="C155" s="281"/>
      <c r="D155" s="221">
        <f>ROUND(E155*1.64,0)</f>
        <v>120</v>
      </c>
      <c r="E155" s="282">
        <v>73</v>
      </c>
      <c r="F155" s="33"/>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row>
    <row r="156" spans="1:49" ht="81.75" customHeight="1" thickBot="1" x14ac:dyDescent="0.3">
      <c r="A156" s="444" t="s">
        <v>376</v>
      </c>
      <c r="B156" s="439"/>
      <c r="C156" s="439"/>
      <c r="D156" s="439"/>
      <c r="E156" s="222"/>
      <c r="F156" s="33"/>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row>
    <row r="157" spans="1:49" x14ac:dyDescent="0.25">
      <c r="A157" s="44" t="s">
        <v>134</v>
      </c>
      <c r="B157" s="34">
        <v>2.5</v>
      </c>
      <c r="C157" s="34">
        <v>3.4</v>
      </c>
      <c r="D157" s="129">
        <f>ROUND(SUM(D158:D159),0)</f>
        <v>1679</v>
      </c>
      <c r="E157" s="266">
        <f>ROUND(SUM(E158:E159),0)</f>
        <v>1024</v>
      </c>
      <c r="F157" s="33"/>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row>
    <row r="158" spans="1:49" x14ac:dyDescent="0.25">
      <c r="A158" s="42" t="s">
        <v>135</v>
      </c>
      <c r="B158" s="38"/>
      <c r="C158" s="38"/>
      <c r="D158" s="131">
        <f t="shared" ref="D158:D159" si="38">ROUND(E158*1.64,0)</f>
        <v>889</v>
      </c>
      <c r="E158" s="274">
        <v>542</v>
      </c>
      <c r="F158" s="33"/>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row>
    <row r="159" spans="1:49" ht="15.75" thickBot="1" x14ac:dyDescent="0.3">
      <c r="A159" s="43" t="s">
        <v>126</v>
      </c>
      <c r="B159" s="40"/>
      <c r="C159" s="40"/>
      <c r="D159" s="131">
        <f t="shared" si="38"/>
        <v>790</v>
      </c>
      <c r="E159" s="275">
        <v>482</v>
      </c>
      <c r="F159" s="33"/>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row>
    <row r="160" spans="1:49" x14ac:dyDescent="0.25">
      <c r="A160" s="77" t="s">
        <v>136</v>
      </c>
      <c r="B160" s="71">
        <v>3.5</v>
      </c>
      <c r="C160" s="71">
        <v>4.5</v>
      </c>
      <c r="D160" s="66">
        <f>ROUND(SUM(D161:D162),0)</f>
        <v>1929</v>
      </c>
      <c r="E160" s="269">
        <f>ROUND(SUM(E161:E162),0)</f>
        <v>1176</v>
      </c>
      <c r="F160" s="33"/>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row>
    <row r="161" spans="1:49" x14ac:dyDescent="0.25">
      <c r="A161" s="78" t="s">
        <v>137</v>
      </c>
      <c r="B161" s="72"/>
      <c r="C161" s="72"/>
      <c r="D161" s="68">
        <f t="shared" ref="D161:D162" si="39">ROUND(E161*1.64,0)</f>
        <v>999</v>
      </c>
      <c r="E161" s="270">
        <v>609</v>
      </c>
      <c r="F161" s="33"/>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row>
    <row r="162" spans="1:49" ht="15.75" thickBot="1" x14ac:dyDescent="0.3">
      <c r="A162" s="79" t="s">
        <v>127</v>
      </c>
      <c r="B162" s="73"/>
      <c r="C162" s="73"/>
      <c r="D162" s="68">
        <f t="shared" si="39"/>
        <v>930</v>
      </c>
      <c r="E162" s="271">
        <v>567</v>
      </c>
      <c r="F162" s="33"/>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row>
    <row r="163" spans="1:49" x14ac:dyDescent="0.25">
      <c r="A163" s="41" t="s">
        <v>344</v>
      </c>
      <c r="B163" s="39">
        <v>5</v>
      </c>
      <c r="C163" s="39">
        <v>6</v>
      </c>
      <c r="D163" s="129">
        <f>ROUND(SUM(D164:D165),0)</f>
        <v>2387</v>
      </c>
      <c r="E163" s="266">
        <f>ROUND(SUM(E164:E165),0)</f>
        <v>1455</v>
      </c>
      <c r="F163" s="33"/>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row>
    <row r="164" spans="1:49" x14ac:dyDescent="0.25">
      <c r="A164" s="42" t="s">
        <v>138</v>
      </c>
      <c r="B164" s="38"/>
      <c r="C164" s="38"/>
      <c r="D164" s="131">
        <f t="shared" ref="D164:D165" si="40">ROUND(E164*1.64,0)</f>
        <v>1132</v>
      </c>
      <c r="E164" s="274">
        <v>690</v>
      </c>
      <c r="F164" s="33"/>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row>
    <row r="165" spans="1:49" ht="15.75" thickBot="1" x14ac:dyDescent="0.3">
      <c r="A165" s="43" t="s">
        <v>123</v>
      </c>
      <c r="B165" s="40"/>
      <c r="C165" s="40"/>
      <c r="D165" s="131">
        <f t="shared" si="40"/>
        <v>1255</v>
      </c>
      <c r="E165" s="275">
        <v>765</v>
      </c>
      <c r="F165" s="33"/>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row>
    <row r="166" spans="1:49" ht="33" customHeight="1" thickBot="1" x14ac:dyDescent="0.3">
      <c r="A166" s="437" t="s">
        <v>423</v>
      </c>
      <c r="B166" s="436"/>
      <c r="C166" s="436"/>
      <c r="D166" s="436"/>
      <c r="E166" s="230"/>
      <c r="F166" s="33"/>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row>
    <row r="167" spans="1:49" ht="15.75" thickBot="1" x14ac:dyDescent="0.3">
      <c r="A167" s="262" t="s">
        <v>621</v>
      </c>
      <c r="B167" s="283"/>
      <c r="C167" s="283"/>
      <c r="D167" s="284">
        <f>ROUND(E167*1.64,0)</f>
        <v>120</v>
      </c>
      <c r="E167" s="282">
        <v>73</v>
      </c>
      <c r="F167" s="33"/>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row>
    <row r="168" spans="1:49" ht="80.25" customHeight="1" thickBot="1" x14ac:dyDescent="0.3">
      <c r="A168" s="438" t="s">
        <v>139</v>
      </c>
      <c r="B168" s="439"/>
      <c r="C168" s="439"/>
      <c r="D168" s="439"/>
      <c r="E168" s="222"/>
      <c r="F168" s="33"/>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row>
    <row r="169" spans="1:49" x14ac:dyDescent="0.25">
      <c r="A169" s="239" t="s">
        <v>140</v>
      </c>
      <c r="B169" s="240"/>
      <c r="C169" s="240"/>
      <c r="D169" s="240"/>
      <c r="E169" s="241"/>
      <c r="F169" s="33"/>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row>
    <row r="170" spans="1:49" x14ac:dyDescent="0.25">
      <c r="A170" s="45" t="s">
        <v>488</v>
      </c>
      <c r="B170" s="1">
        <v>4</v>
      </c>
      <c r="C170" s="1">
        <v>4.5</v>
      </c>
      <c r="D170" s="131">
        <f t="shared" ref="D170:D177" si="41">ROUND(E170*1.64,0)</f>
        <v>1207</v>
      </c>
      <c r="E170" s="274">
        <v>736</v>
      </c>
      <c r="F170" s="33"/>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row>
    <row r="171" spans="1:49" x14ac:dyDescent="0.25">
      <c r="A171" s="45" t="s">
        <v>489</v>
      </c>
      <c r="B171" s="1">
        <v>4.5</v>
      </c>
      <c r="C171" s="1">
        <v>5.6</v>
      </c>
      <c r="D171" s="131">
        <f t="shared" si="41"/>
        <v>1362</v>
      </c>
      <c r="E171" s="274">
        <v>830.32600000000002</v>
      </c>
      <c r="F171" s="33"/>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row>
    <row r="172" spans="1:49" x14ac:dyDescent="0.25">
      <c r="A172" s="45" t="s">
        <v>490</v>
      </c>
      <c r="B172" s="1">
        <v>5</v>
      </c>
      <c r="C172" s="1">
        <v>6</v>
      </c>
      <c r="D172" s="131">
        <f t="shared" si="41"/>
        <v>1639</v>
      </c>
      <c r="E172" s="274">
        <v>999.23599999999999</v>
      </c>
      <c r="F172" s="33"/>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row>
    <row r="173" spans="1:49" x14ac:dyDescent="0.25">
      <c r="A173" s="42" t="s">
        <v>141</v>
      </c>
      <c r="B173" s="1">
        <v>6</v>
      </c>
      <c r="C173" s="1">
        <v>6.8</v>
      </c>
      <c r="D173" s="131">
        <f t="shared" si="41"/>
        <v>1900</v>
      </c>
      <c r="E173" s="274">
        <v>1158.3924000000002</v>
      </c>
      <c r="F173" s="33"/>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row>
    <row r="174" spans="1:49" x14ac:dyDescent="0.25">
      <c r="A174" s="42" t="s">
        <v>142</v>
      </c>
      <c r="B174" s="1">
        <v>7.1</v>
      </c>
      <c r="C174" s="1">
        <v>8.6</v>
      </c>
      <c r="D174" s="131">
        <f t="shared" si="41"/>
        <v>2345</v>
      </c>
      <c r="E174" s="274">
        <v>1429.8930000000003</v>
      </c>
      <c r="F174" s="33"/>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row>
    <row r="175" spans="1:49" x14ac:dyDescent="0.25">
      <c r="A175" s="42" t="s">
        <v>143</v>
      </c>
      <c r="B175" s="1">
        <v>8</v>
      </c>
      <c r="C175" s="1">
        <v>9.3000000000000007</v>
      </c>
      <c r="D175" s="131">
        <f t="shared" si="41"/>
        <v>2595</v>
      </c>
      <c r="E175" s="274">
        <v>1582.4835</v>
      </c>
      <c r="F175" s="33"/>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row>
    <row r="176" spans="1:49" x14ac:dyDescent="0.25">
      <c r="A176" s="42" t="s">
        <v>144</v>
      </c>
      <c r="B176" s="46">
        <v>10</v>
      </c>
      <c r="C176" s="46">
        <v>10.5</v>
      </c>
      <c r="D176" s="131">
        <f t="shared" si="41"/>
        <v>3674</v>
      </c>
      <c r="E176" s="274">
        <v>2240.4070000000002</v>
      </c>
      <c r="F176" s="33"/>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row>
    <row r="177" spans="1:49" ht="15.75" thickBot="1" x14ac:dyDescent="0.3">
      <c r="A177" s="42" t="s">
        <v>145</v>
      </c>
      <c r="B177" s="46">
        <v>12</v>
      </c>
      <c r="C177" s="46">
        <v>12.5</v>
      </c>
      <c r="D177" s="131">
        <f t="shared" si="41"/>
        <v>3910</v>
      </c>
      <c r="E177" s="288">
        <v>2384.0440000000003</v>
      </c>
      <c r="F177" s="33"/>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row>
    <row r="178" spans="1:49" x14ac:dyDescent="0.25">
      <c r="A178" s="244" t="s">
        <v>377</v>
      </c>
      <c r="B178" s="286"/>
      <c r="C178" s="286"/>
      <c r="D178" s="286"/>
      <c r="E178" s="285"/>
      <c r="F178" s="33"/>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row>
    <row r="179" spans="1:49" x14ac:dyDescent="0.25">
      <c r="A179" s="440" t="s">
        <v>146</v>
      </c>
      <c r="B179" s="434"/>
      <c r="C179" s="434"/>
      <c r="D179" s="434"/>
      <c r="E179" s="238"/>
      <c r="F179" s="33"/>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row>
    <row r="180" spans="1:49" x14ac:dyDescent="0.25">
      <c r="A180" s="45" t="s">
        <v>491</v>
      </c>
      <c r="B180" s="1">
        <v>2</v>
      </c>
      <c r="C180" s="1">
        <v>3</v>
      </c>
      <c r="D180" s="131">
        <f t="shared" ref="D180:D182" si="42">ROUND(E180*1.64,0)</f>
        <v>244</v>
      </c>
      <c r="E180" s="289">
        <v>149</v>
      </c>
      <c r="F180" s="33"/>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row>
    <row r="181" spans="1:49" x14ac:dyDescent="0.25">
      <c r="A181" s="45" t="s">
        <v>492</v>
      </c>
      <c r="B181" s="1">
        <v>2.5</v>
      </c>
      <c r="C181" s="1">
        <v>3.4</v>
      </c>
      <c r="D181" s="131">
        <f t="shared" si="42"/>
        <v>277</v>
      </c>
      <c r="E181" s="289">
        <v>169</v>
      </c>
      <c r="F181" s="33"/>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row>
    <row r="182" spans="1:49" x14ac:dyDescent="0.25">
      <c r="A182" s="45" t="s">
        <v>493</v>
      </c>
      <c r="B182" s="1">
        <v>3.5</v>
      </c>
      <c r="C182" s="1">
        <v>4.5</v>
      </c>
      <c r="D182" s="131">
        <f t="shared" si="42"/>
        <v>317</v>
      </c>
      <c r="E182" s="289">
        <v>193</v>
      </c>
      <c r="F182" s="33"/>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row>
    <row r="183" spans="1:49" x14ac:dyDescent="0.25">
      <c r="A183" s="244" t="s">
        <v>378</v>
      </c>
      <c r="B183" s="286"/>
      <c r="C183" s="286"/>
      <c r="D183" s="286"/>
      <c r="E183" s="246"/>
      <c r="F183" s="33"/>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row>
    <row r="184" spans="1:49" x14ac:dyDescent="0.25">
      <c r="A184" s="433" t="s">
        <v>634</v>
      </c>
      <c r="B184" s="434"/>
      <c r="C184" s="434"/>
      <c r="D184" s="434"/>
      <c r="E184" s="238"/>
      <c r="F184" s="33"/>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row>
    <row r="185" spans="1:49" x14ac:dyDescent="0.25">
      <c r="A185" s="45" t="s">
        <v>96</v>
      </c>
      <c r="B185" s="1">
        <v>2</v>
      </c>
      <c r="C185" s="1">
        <v>3</v>
      </c>
      <c r="D185" s="131">
        <f t="shared" ref="D185:D189" si="43">ROUND(E185*1.64,0)</f>
        <v>368</v>
      </c>
      <c r="E185" s="289">
        <v>224.65030000000002</v>
      </c>
      <c r="F185" s="33"/>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row>
    <row r="186" spans="1:49" x14ac:dyDescent="0.25">
      <c r="A186" s="45" t="s">
        <v>98</v>
      </c>
      <c r="B186" s="1">
        <v>2.5</v>
      </c>
      <c r="C186" s="1">
        <v>3.4</v>
      </c>
      <c r="D186" s="131">
        <f t="shared" si="43"/>
        <v>404</v>
      </c>
      <c r="E186" s="289">
        <v>246.60860000000002</v>
      </c>
      <c r="F186" s="33"/>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row>
    <row r="187" spans="1:49" x14ac:dyDescent="0.25">
      <c r="A187" s="45" t="s">
        <v>100</v>
      </c>
      <c r="B187" s="1">
        <v>3.5</v>
      </c>
      <c r="C187" s="1">
        <v>4.5</v>
      </c>
      <c r="D187" s="131">
        <f t="shared" si="43"/>
        <v>457</v>
      </c>
      <c r="E187" s="289">
        <v>278.70150000000001</v>
      </c>
      <c r="F187" s="33"/>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row>
    <row r="188" spans="1:49" x14ac:dyDescent="0.25">
      <c r="A188" s="45" t="s">
        <v>102</v>
      </c>
      <c r="B188" s="1">
        <v>5</v>
      </c>
      <c r="C188" s="1">
        <v>5.8</v>
      </c>
      <c r="D188" s="131">
        <f t="shared" si="43"/>
        <v>643</v>
      </c>
      <c r="E188" s="289">
        <v>391.87119999999999</v>
      </c>
      <c r="F188" s="33"/>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row>
    <row r="189" spans="1:49" x14ac:dyDescent="0.25">
      <c r="A189" s="42" t="s">
        <v>108</v>
      </c>
      <c r="B189" s="1">
        <v>7.1</v>
      </c>
      <c r="C189" s="1">
        <v>8</v>
      </c>
      <c r="D189" s="131">
        <f t="shared" si="43"/>
        <v>859</v>
      </c>
      <c r="E189" s="289">
        <v>524</v>
      </c>
      <c r="F189" s="33"/>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row>
    <row r="190" spans="1:49" x14ac:dyDescent="0.25">
      <c r="A190" s="244" t="s">
        <v>345</v>
      </c>
      <c r="B190" s="245"/>
      <c r="C190" s="245"/>
      <c r="D190" s="245"/>
      <c r="E190" s="246"/>
      <c r="F190" s="33"/>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row>
    <row r="191" spans="1:49" x14ac:dyDescent="0.25">
      <c r="A191" s="433" t="s">
        <v>346</v>
      </c>
      <c r="B191" s="434"/>
      <c r="C191" s="434"/>
      <c r="D191" s="434"/>
      <c r="E191" s="238"/>
      <c r="F191" s="33"/>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row>
    <row r="192" spans="1:49" x14ac:dyDescent="0.25">
      <c r="A192" s="42" t="s">
        <v>116</v>
      </c>
      <c r="B192" s="1">
        <v>2</v>
      </c>
      <c r="C192" s="1">
        <v>3</v>
      </c>
      <c r="D192" s="131">
        <f t="shared" ref="D192:D196" si="44">ROUND(E192*1.64,0)</f>
        <v>548</v>
      </c>
      <c r="E192" s="289">
        <v>334</v>
      </c>
      <c r="F192" s="33"/>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row>
    <row r="193" spans="1:49" x14ac:dyDescent="0.25">
      <c r="A193" s="42" t="s">
        <v>118</v>
      </c>
      <c r="B193" s="1">
        <v>2.5</v>
      </c>
      <c r="C193" s="1">
        <v>3.4</v>
      </c>
      <c r="D193" s="131">
        <f t="shared" si="44"/>
        <v>597</v>
      </c>
      <c r="E193" s="289">
        <v>364</v>
      </c>
      <c r="F193" s="33"/>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row>
    <row r="194" spans="1:49" x14ac:dyDescent="0.25">
      <c r="A194" s="42" t="s">
        <v>120</v>
      </c>
      <c r="B194" s="1">
        <v>3.5</v>
      </c>
      <c r="C194" s="1">
        <v>4.5</v>
      </c>
      <c r="D194" s="131">
        <f t="shared" si="44"/>
        <v>671</v>
      </c>
      <c r="E194" s="289">
        <v>409</v>
      </c>
      <c r="F194" s="33"/>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row>
    <row r="195" spans="1:49" x14ac:dyDescent="0.25">
      <c r="A195" s="42" t="s">
        <v>122</v>
      </c>
      <c r="B195" s="1">
        <v>5</v>
      </c>
      <c r="C195" s="1">
        <v>5.8</v>
      </c>
      <c r="D195" s="131">
        <f t="shared" si="44"/>
        <v>715</v>
      </c>
      <c r="E195" s="289">
        <v>436</v>
      </c>
      <c r="F195" s="33"/>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row>
    <row r="196" spans="1:49" x14ac:dyDescent="0.25">
      <c r="A196" s="42" t="s">
        <v>124</v>
      </c>
      <c r="B196" s="1">
        <v>6</v>
      </c>
      <c r="C196" s="1">
        <v>6.8</v>
      </c>
      <c r="D196" s="131">
        <f t="shared" si="44"/>
        <v>828</v>
      </c>
      <c r="E196" s="289">
        <v>505</v>
      </c>
      <c r="F196" s="33"/>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row>
    <row r="197" spans="1:49" x14ac:dyDescent="0.25">
      <c r="A197" s="291" t="s">
        <v>147</v>
      </c>
      <c r="B197" s="287"/>
      <c r="C197" s="287"/>
      <c r="D197" s="287"/>
      <c r="E197" s="246"/>
      <c r="F197" s="33"/>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row>
    <row r="198" spans="1:49" x14ac:dyDescent="0.25">
      <c r="A198" s="433" t="s">
        <v>148</v>
      </c>
      <c r="B198" s="434"/>
      <c r="C198" s="434"/>
      <c r="D198" s="434"/>
      <c r="E198" s="238"/>
      <c r="F198" s="33"/>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row>
    <row r="199" spans="1:49" x14ac:dyDescent="0.25">
      <c r="A199" s="42" t="s">
        <v>135</v>
      </c>
      <c r="B199" s="1">
        <v>2.5</v>
      </c>
      <c r="C199" s="1">
        <v>3.4</v>
      </c>
      <c r="D199" s="131">
        <f t="shared" ref="D199:D201" si="45">ROUND(E199*1.64,0)</f>
        <v>889</v>
      </c>
      <c r="E199" s="274">
        <v>542</v>
      </c>
      <c r="F199" s="33"/>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row>
    <row r="200" spans="1:49" x14ac:dyDescent="0.25">
      <c r="A200" s="42" t="s">
        <v>137</v>
      </c>
      <c r="B200" s="1">
        <v>3.5</v>
      </c>
      <c r="C200" s="1">
        <v>4.5</v>
      </c>
      <c r="D200" s="131">
        <f t="shared" si="45"/>
        <v>999</v>
      </c>
      <c r="E200" s="274">
        <v>609</v>
      </c>
      <c r="F200" s="33"/>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row>
    <row r="201" spans="1:49" ht="15.75" thickBot="1" x14ac:dyDescent="0.3">
      <c r="A201" s="278" t="s">
        <v>138</v>
      </c>
      <c r="B201" s="279">
        <v>5</v>
      </c>
      <c r="C201" s="279">
        <v>5.8</v>
      </c>
      <c r="D201" s="265">
        <f t="shared" si="45"/>
        <v>1132</v>
      </c>
      <c r="E201" s="288">
        <v>690</v>
      </c>
      <c r="F201" s="33"/>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row>
    <row r="202" spans="1:49" ht="31.5" customHeight="1" thickBot="1" x14ac:dyDescent="0.3">
      <c r="A202" s="435" t="s">
        <v>425</v>
      </c>
      <c r="B202" s="436"/>
      <c r="C202" s="436"/>
      <c r="D202" s="436"/>
      <c r="E202" s="292"/>
      <c r="F202" s="33"/>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row>
    <row r="203" spans="1:49" x14ac:dyDescent="0.25">
      <c r="A203" s="44" t="s">
        <v>621</v>
      </c>
      <c r="B203" s="80"/>
      <c r="C203" s="80"/>
      <c r="D203" s="129">
        <f>ROUND(E203*1.64,0)</f>
        <v>120</v>
      </c>
      <c r="E203" s="293">
        <v>73</v>
      </c>
      <c r="F203" s="33"/>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row>
    <row r="204" spans="1:49" x14ac:dyDescent="0.25">
      <c r="A204" s="242" t="s">
        <v>149</v>
      </c>
      <c r="B204" s="243"/>
      <c r="C204" s="243"/>
      <c r="D204" s="243"/>
      <c r="E204" s="290"/>
      <c r="F204" s="33"/>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row>
    <row r="205" spans="1:49" x14ac:dyDescent="0.25">
      <c r="A205" s="433" t="s">
        <v>150</v>
      </c>
      <c r="B205" s="434"/>
      <c r="C205" s="434"/>
      <c r="D205" s="434"/>
      <c r="E205" s="238"/>
      <c r="F205" s="33"/>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row>
    <row r="206" spans="1:49" x14ac:dyDescent="0.25">
      <c r="A206" s="78" t="s">
        <v>129</v>
      </c>
      <c r="B206" s="27">
        <v>2.5</v>
      </c>
      <c r="C206" s="27">
        <v>3.4</v>
      </c>
      <c r="D206" s="131">
        <f t="shared" ref="D206:D209" si="46">ROUND(E206*1.64,0)</f>
        <v>687</v>
      </c>
      <c r="E206" s="270">
        <v>419</v>
      </c>
      <c r="F206" s="33"/>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row>
    <row r="207" spans="1:49" x14ac:dyDescent="0.25">
      <c r="A207" s="78" t="s">
        <v>131</v>
      </c>
      <c r="B207" s="27">
        <v>3.5</v>
      </c>
      <c r="C207" s="27">
        <v>4.5</v>
      </c>
      <c r="D207" s="131">
        <f t="shared" si="46"/>
        <v>771</v>
      </c>
      <c r="E207" s="270">
        <v>470</v>
      </c>
      <c r="F207" s="33"/>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row>
    <row r="208" spans="1:49" x14ac:dyDescent="0.25">
      <c r="A208" s="78" t="s">
        <v>132</v>
      </c>
      <c r="B208" s="27">
        <v>5</v>
      </c>
      <c r="C208" s="27">
        <v>5.8</v>
      </c>
      <c r="D208" s="131">
        <f t="shared" si="46"/>
        <v>822</v>
      </c>
      <c r="E208" s="270">
        <v>501</v>
      </c>
      <c r="F208" s="33"/>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row>
    <row r="209" spans="1:49" x14ac:dyDescent="0.25">
      <c r="A209" s="78" t="s">
        <v>133</v>
      </c>
      <c r="B209" s="27">
        <v>6</v>
      </c>
      <c r="C209" s="27">
        <v>6.8</v>
      </c>
      <c r="D209" s="131">
        <f t="shared" si="46"/>
        <v>918</v>
      </c>
      <c r="E209" s="270">
        <v>560</v>
      </c>
      <c r="F209" s="33"/>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row>
    <row r="210" spans="1:49" x14ac:dyDescent="0.25">
      <c r="A210" s="242" t="s">
        <v>151</v>
      </c>
      <c r="B210" s="243"/>
      <c r="C210" s="243"/>
      <c r="D210" s="243"/>
      <c r="E210" s="246"/>
      <c r="F210" s="33"/>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row>
    <row r="211" spans="1:49" x14ac:dyDescent="0.25">
      <c r="A211" s="433" t="s">
        <v>152</v>
      </c>
      <c r="B211" s="434"/>
      <c r="C211" s="434"/>
      <c r="D211" s="434"/>
      <c r="E211" s="238"/>
      <c r="F211" s="33"/>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row>
    <row r="212" spans="1:49" x14ac:dyDescent="0.25">
      <c r="A212" s="42" t="s">
        <v>73</v>
      </c>
      <c r="B212" s="1">
        <v>2.5</v>
      </c>
      <c r="C212" s="1">
        <v>3.4</v>
      </c>
      <c r="D212" s="131">
        <f t="shared" ref="D212:D216" si="47">ROUND(E212*1.64,0)</f>
        <v>666</v>
      </c>
      <c r="E212" s="274">
        <v>406</v>
      </c>
      <c r="F212" s="33"/>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row>
    <row r="213" spans="1:49" x14ac:dyDescent="0.25">
      <c r="A213" s="42" t="s">
        <v>74</v>
      </c>
      <c r="B213" s="1">
        <v>3.5</v>
      </c>
      <c r="C213" s="1">
        <v>4.5</v>
      </c>
      <c r="D213" s="131">
        <f t="shared" si="47"/>
        <v>733</v>
      </c>
      <c r="E213" s="274">
        <v>447</v>
      </c>
      <c r="F213" s="33"/>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row>
    <row r="214" spans="1:49" x14ac:dyDescent="0.25">
      <c r="A214" s="42" t="s">
        <v>15</v>
      </c>
      <c r="B214" s="1">
        <v>5</v>
      </c>
      <c r="C214" s="1">
        <v>5.8</v>
      </c>
      <c r="D214" s="131">
        <f t="shared" si="47"/>
        <v>850</v>
      </c>
      <c r="E214" s="274">
        <v>518</v>
      </c>
      <c r="F214" s="33"/>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row>
    <row r="215" spans="1:49" x14ac:dyDescent="0.25">
      <c r="A215" s="42" t="s">
        <v>54</v>
      </c>
      <c r="B215" s="1">
        <v>6</v>
      </c>
      <c r="C215" s="1">
        <v>6.8</v>
      </c>
      <c r="D215" s="131">
        <f t="shared" si="47"/>
        <v>994</v>
      </c>
      <c r="E215" s="274">
        <v>606</v>
      </c>
      <c r="F215" s="33"/>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row>
    <row r="216" spans="1:49" ht="15.75" thickBot="1" x14ac:dyDescent="0.3">
      <c r="A216" s="83" t="s">
        <v>75</v>
      </c>
      <c r="B216" s="15"/>
      <c r="C216" s="15"/>
      <c r="D216" s="131">
        <f t="shared" si="47"/>
        <v>200</v>
      </c>
      <c r="E216" s="274">
        <v>122</v>
      </c>
      <c r="F216" s="33"/>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row>
    <row r="217" spans="1:49" ht="15.75" thickBot="1" x14ac:dyDescent="0.3">
      <c r="A217" s="431" t="s">
        <v>632</v>
      </c>
      <c r="B217" s="432"/>
      <c r="C217" s="432"/>
      <c r="D217" s="432"/>
      <c r="E217" s="237"/>
      <c r="F217" s="33"/>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row>
    <row r="218" spans="1:49"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row>
    <row r="219" spans="1:49"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row>
    <row r="220" spans="1:49"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row>
    <row r="221" spans="1:49"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row>
    <row r="222" spans="1:49"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row>
    <row r="223" spans="1:49"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row>
    <row r="224" spans="1:49"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row>
    <row r="225" spans="1:49"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row>
    <row r="226" spans="1:49"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row>
    <row r="227" spans="1:49"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row>
    <row r="228" spans="1:49"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row>
    <row r="229" spans="1:49"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row>
    <row r="230" spans="1:49"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row>
    <row r="231" spans="1:49"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row>
    <row r="232" spans="1:49"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row>
    <row r="233" spans="1:49"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row>
    <row r="234" spans="1:49"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row>
    <row r="235" spans="1:49"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row>
    <row r="236" spans="1:49"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row>
    <row r="237" spans="1:49"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row>
    <row r="238" spans="1:49"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row>
    <row r="239" spans="1:49"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row>
    <row r="240" spans="1:49"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row>
    <row r="241" spans="1:49"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row>
    <row r="242" spans="1:49"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row>
    <row r="243" spans="1:49"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row>
    <row r="244" spans="1:49"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row>
    <row r="245" spans="1:49"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row>
    <row r="246" spans="1:49"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row>
    <row r="247" spans="1:49"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row>
    <row r="248" spans="1:49"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row>
    <row r="249" spans="1:49"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row>
    <row r="250" spans="1:49"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row>
    <row r="251" spans="1:49"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row>
    <row r="252" spans="1:49"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row>
    <row r="253" spans="1:49"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row>
    <row r="254" spans="1:49"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row>
    <row r="255" spans="1:49"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row>
    <row r="256" spans="1:49"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row>
    <row r="257" spans="1:49"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row>
    <row r="258" spans="1:49"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row>
    <row r="259" spans="1:49"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row>
    <row r="260" spans="1:49"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row>
    <row r="261" spans="1:49"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row>
    <row r="262" spans="1:49"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row>
    <row r="263" spans="1:49"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row>
    <row r="264" spans="1:49"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row>
    <row r="265" spans="1:49"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row>
    <row r="266" spans="1:49"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row>
    <row r="267" spans="1:49"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row>
    <row r="268" spans="1:49"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row>
    <row r="269" spans="1:49"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row>
    <row r="270" spans="1:49"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row>
    <row r="271" spans="1:49"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row>
    <row r="272" spans="1:49"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row>
    <row r="273" spans="1:49"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row>
    <row r="274" spans="1:49"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row>
    <row r="275" spans="1:49"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row>
    <row r="276" spans="1:49"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row>
    <row r="277" spans="1:49"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row>
    <row r="278" spans="1:49"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row>
    <row r="279" spans="1:49"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row>
    <row r="280" spans="1:49"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row>
    <row r="281" spans="1:49"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row>
    <row r="282" spans="1:49"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row>
    <row r="283" spans="1:49"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row>
    <row r="284" spans="1:49"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row>
    <row r="285" spans="1:49"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row>
    <row r="286" spans="1:49"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row>
    <row r="287" spans="1:49"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row>
    <row r="288" spans="1:49"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row>
    <row r="289" spans="1:49"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row>
    <row r="290" spans="1:49"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row>
    <row r="291" spans="1:49"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row>
    <row r="292" spans="1:49"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row>
    <row r="293" spans="1:49"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row>
    <row r="294" spans="1:49"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row>
    <row r="295" spans="1:49"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row>
    <row r="296" spans="1:49"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row>
    <row r="297" spans="1:49"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row>
    <row r="298" spans="1:49"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row>
    <row r="299" spans="1:49"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row>
    <row r="300" spans="1:49"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row>
    <row r="301" spans="1:49"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row>
    <row r="302" spans="1:49"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row>
    <row r="303" spans="1:49"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row>
    <row r="304" spans="1:49"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row>
    <row r="305" spans="1:49"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row>
    <row r="306" spans="1:49"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row>
    <row r="307" spans="1:49"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row>
    <row r="308" spans="1:49"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row>
    <row r="309" spans="1:49"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row>
    <row r="310" spans="1:49"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row>
    <row r="311" spans="1:49"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row>
    <row r="312" spans="1:49"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row>
    <row r="313" spans="1:49"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row>
    <row r="314" spans="1:49"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row>
    <row r="315" spans="1:49"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row>
    <row r="316" spans="1:49"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row>
    <row r="317" spans="1:49"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row>
    <row r="318" spans="1:49"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row>
    <row r="319" spans="1:49"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row>
    <row r="320" spans="1:49"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row>
    <row r="321" spans="1:49"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row>
    <row r="322" spans="1:49"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row>
    <row r="323" spans="1:49"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row>
    <row r="324" spans="1:49"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row>
    <row r="325" spans="1:49"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row>
    <row r="326" spans="1:49"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row>
    <row r="327" spans="1:49"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row>
    <row r="328" spans="1:49"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row>
    <row r="329" spans="1:49"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row>
    <row r="330" spans="1:49"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row>
    <row r="331" spans="1:49"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row>
    <row r="332" spans="1:49"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row>
    <row r="333" spans="1:49"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row>
    <row r="334" spans="1:49"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row>
    <row r="335" spans="1:49"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row>
    <row r="336" spans="1:49"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row>
    <row r="337" spans="1:49"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row>
    <row r="338" spans="1:49"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row>
    <row r="339" spans="1:49"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row>
    <row r="340" spans="1:49"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row>
    <row r="341" spans="1:49"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row>
    <row r="342" spans="1:49"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row>
    <row r="343" spans="1:49"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row>
    <row r="344" spans="1:49"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row>
    <row r="345" spans="1:49"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row>
    <row r="346" spans="1:49"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row>
    <row r="347" spans="1:49"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row>
    <row r="348" spans="1:49"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row>
  </sheetData>
  <mergeCells count="22">
    <mergeCell ref="A2:D2"/>
    <mergeCell ref="A154:D154"/>
    <mergeCell ref="A156:D156"/>
    <mergeCell ref="A3:D3"/>
    <mergeCell ref="A25:D25"/>
    <mergeCell ref="A166:D166"/>
    <mergeCell ref="A168:D168"/>
    <mergeCell ref="A179:D179"/>
    <mergeCell ref="A38:D38"/>
    <mergeCell ref="A54:D54"/>
    <mergeCell ref="A81:D81"/>
    <mergeCell ref="A112:D112"/>
    <mergeCell ref="A114:D114"/>
    <mergeCell ref="A140:D140"/>
    <mergeCell ref="A141:D141"/>
    <mergeCell ref="A217:D217"/>
    <mergeCell ref="A211:D211"/>
    <mergeCell ref="A184:D184"/>
    <mergeCell ref="A191:D191"/>
    <mergeCell ref="A198:D198"/>
    <mergeCell ref="A202:D202"/>
    <mergeCell ref="A205:D205"/>
  </mergeCells>
  <pageMargins left="0.7" right="0.7" top="0.75" bottom="0.75" header="0.3" footer="0.3"/>
  <pageSetup paperSize="9" scale="65"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BV198"/>
  <sheetViews>
    <sheetView zoomScaleNormal="100" workbookViewId="0">
      <pane ySplit="1" topLeftCell="A2" activePane="bottomLeft" state="frozen"/>
      <selection pane="bottomLeft" activeCell="B7" sqref="B7"/>
    </sheetView>
  </sheetViews>
  <sheetFormatPr defaultRowHeight="15" x14ac:dyDescent="0.25"/>
  <cols>
    <col min="1" max="1" width="65.42578125" customWidth="1"/>
    <col min="2" max="3" width="7.7109375" style="199" bestFit="1" customWidth="1"/>
    <col min="4" max="4" width="10.7109375" customWidth="1"/>
    <col min="5" max="5" width="15.5703125" hidden="1" customWidth="1"/>
    <col min="6" max="6" width="9.140625" style="103"/>
  </cols>
  <sheetData>
    <row r="1" spans="1:74" ht="44.25" customHeight="1" thickBot="1" x14ac:dyDescent="0.3">
      <c r="A1" s="88" t="s">
        <v>2</v>
      </c>
      <c r="B1" s="106" t="s">
        <v>3</v>
      </c>
      <c r="C1" s="107" t="s">
        <v>4</v>
      </c>
      <c r="D1" s="90" t="s">
        <v>619</v>
      </c>
      <c r="E1" s="63" t="s">
        <v>618</v>
      </c>
      <c r="F1" s="101"/>
      <c r="G1" s="3"/>
      <c r="H1" s="3"/>
      <c r="I1" s="3"/>
      <c r="J1" s="3"/>
      <c r="K1" s="3"/>
      <c r="L1" s="3"/>
      <c r="M1" s="3"/>
      <c r="N1" s="3"/>
      <c r="O1" s="3"/>
      <c r="P1" s="3"/>
      <c r="Q1" s="3"/>
      <c r="R1" s="3"/>
      <c r="S1" s="3"/>
      <c r="T1" s="3"/>
      <c r="U1" s="3"/>
      <c r="V1" s="3"/>
    </row>
    <row r="2" spans="1:74" ht="15.75" thickBot="1" x14ac:dyDescent="0.3">
      <c r="A2" s="445" t="s">
        <v>614</v>
      </c>
      <c r="B2" s="446"/>
      <c r="C2" s="446"/>
      <c r="D2" s="446"/>
      <c r="E2" s="247"/>
      <c r="F2" s="101"/>
      <c r="G2" s="3"/>
      <c r="H2" s="3"/>
      <c r="I2" s="3"/>
      <c r="J2" s="3"/>
      <c r="K2" s="3"/>
      <c r="L2" s="3"/>
      <c r="M2" s="3"/>
      <c r="N2" s="3"/>
      <c r="O2" s="3"/>
      <c r="P2" s="3"/>
      <c r="Q2" s="3"/>
      <c r="R2" s="3"/>
      <c r="S2" s="3"/>
      <c r="T2" s="3"/>
      <c r="U2" s="3"/>
      <c r="V2" s="3"/>
    </row>
    <row r="3" spans="1:74" ht="65.25" customHeight="1" thickBot="1" x14ac:dyDescent="0.3">
      <c r="A3" s="447" t="s">
        <v>5</v>
      </c>
      <c r="B3" s="439"/>
      <c r="C3" s="439"/>
      <c r="D3" s="439"/>
      <c r="E3" s="222"/>
      <c r="F3" s="101"/>
      <c r="G3" s="3"/>
      <c r="H3" s="3"/>
      <c r="I3" s="3"/>
      <c r="J3" s="3"/>
      <c r="K3" s="3"/>
      <c r="L3" s="3"/>
      <c r="M3" s="3"/>
      <c r="N3" s="3"/>
      <c r="O3" s="3"/>
      <c r="P3" s="3"/>
      <c r="Q3" s="3"/>
      <c r="R3" s="3"/>
      <c r="S3" s="3"/>
      <c r="T3" s="3"/>
      <c r="U3" s="3"/>
      <c r="V3" s="3"/>
    </row>
    <row r="4" spans="1:74" s="4" customFormat="1" x14ac:dyDescent="0.25">
      <c r="A4" s="195" t="s">
        <v>541</v>
      </c>
      <c r="B4" s="186">
        <v>7.1</v>
      </c>
      <c r="C4" s="186">
        <v>7.1</v>
      </c>
      <c r="D4" s="114">
        <f>ROUND(SUM(D5:D7),0)</f>
        <v>2932</v>
      </c>
      <c r="E4" s="294">
        <f>ROUND(SUM(E5:E7),0)</f>
        <v>1788</v>
      </c>
      <c r="F4" s="101"/>
      <c r="G4" s="3"/>
      <c r="H4" s="3"/>
      <c r="I4" s="3"/>
      <c r="J4" s="3"/>
      <c r="K4" s="3"/>
      <c r="L4" s="3"/>
      <c r="M4" s="3"/>
      <c r="N4" s="3"/>
      <c r="O4" s="3"/>
      <c r="P4" s="3"/>
      <c r="Q4" s="3"/>
      <c r="R4" s="3"/>
      <c r="S4" s="3"/>
      <c r="T4" s="3"/>
      <c r="U4" s="3"/>
      <c r="V4" s="3"/>
    </row>
    <row r="5" spans="1:74" s="4" customFormat="1" x14ac:dyDescent="0.25">
      <c r="A5" s="196" t="s">
        <v>540</v>
      </c>
      <c r="B5" s="179"/>
      <c r="C5" s="179"/>
      <c r="D5" s="10">
        <f>ROUND(E5*1.64,0)</f>
        <v>1181</v>
      </c>
      <c r="E5" s="267">
        <v>719.83600000000001</v>
      </c>
      <c r="F5" s="101"/>
      <c r="G5" s="3"/>
      <c r="H5" s="3"/>
      <c r="I5" s="3"/>
      <c r="J5" s="3"/>
      <c r="K5" s="3"/>
      <c r="L5" s="3"/>
      <c r="M5" s="3"/>
      <c r="N5" s="3"/>
      <c r="O5" s="3"/>
      <c r="P5" s="3"/>
      <c r="Q5" s="3"/>
      <c r="R5" s="3"/>
      <c r="S5" s="3"/>
      <c r="T5" s="3"/>
      <c r="U5" s="3"/>
      <c r="V5" s="3"/>
    </row>
    <row r="6" spans="1:74" s="4" customFormat="1" x14ac:dyDescent="0.25">
      <c r="A6" s="159" t="s">
        <v>7</v>
      </c>
      <c r="B6" s="180"/>
      <c r="C6" s="180"/>
      <c r="D6" s="10">
        <f>ROUND(E6*1.64,0)</f>
        <v>1656</v>
      </c>
      <c r="E6" s="267">
        <v>1009.904</v>
      </c>
      <c r="F6" s="101"/>
      <c r="G6" s="3"/>
      <c r="H6" s="3"/>
      <c r="I6" s="3"/>
      <c r="J6" s="3"/>
      <c r="K6" s="3"/>
      <c r="L6" s="3"/>
      <c r="M6" s="3"/>
      <c r="N6" s="3"/>
      <c r="O6" s="3"/>
      <c r="P6" s="3"/>
      <c r="Q6" s="3"/>
      <c r="R6" s="3"/>
      <c r="S6" s="3"/>
      <c r="T6" s="3"/>
      <c r="U6" s="3"/>
      <c r="V6" s="3"/>
    </row>
    <row r="7" spans="1:74" s="4" customFormat="1" ht="15.75" thickBot="1" x14ac:dyDescent="0.3">
      <c r="A7" s="112" t="s">
        <v>305</v>
      </c>
      <c r="B7" s="192"/>
      <c r="C7" s="192"/>
      <c r="D7" s="10">
        <f>ROUND(E7*1.64,0)</f>
        <v>95</v>
      </c>
      <c r="E7" s="272">
        <v>58</v>
      </c>
      <c r="F7" s="101"/>
      <c r="G7" s="3"/>
      <c r="H7" s="3"/>
      <c r="I7" s="3"/>
      <c r="J7" s="3"/>
      <c r="K7" s="3"/>
      <c r="L7" s="3"/>
      <c r="M7" s="3"/>
      <c r="N7" s="3"/>
      <c r="O7" s="3"/>
      <c r="P7" s="3"/>
      <c r="Q7" s="3"/>
      <c r="R7" s="3"/>
      <c r="S7" s="3"/>
      <c r="T7" s="3"/>
      <c r="U7" s="3"/>
      <c r="V7" s="3"/>
    </row>
    <row r="8" spans="1:74" s="4" customFormat="1" x14ac:dyDescent="0.25">
      <c r="A8" s="113" t="s">
        <v>542</v>
      </c>
      <c r="B8" s="186">
        <v>9</v>
      </c>
      <c r="C8" s="186">
        <v>9</v>
      </c>
      <c r="D8" s="114">
        <f>ROUND(SUM(D9:D11),0)</f>
        <v>3457</v>
      </c>
      <c r="E8" s="294">
        <f>ROUND(SUM(E9:E11),0)</f>
        <v>2109</v>
      </c>
      <c r="F8" s="101"/>
      <c r="G8" s="3"/>
      <c r="H8" s="3"/>
      <c r="I8" s="3"/>
      <c r="J8" s="3"/>
      <c r="K8" s="3"/>
      <c r="L8" s="3"/>
      <c r="M8" s="3"/>
      <c r="N8" s="3"/>
      <c r="O8" s="3"/>
      <c r="P8" s="3"/>
      <c r="Q8" s="3"/>
      <c r="R8" s="3"/>
      <c r="S8" s="3"/>
      <c r="T8" s="3"/>
      <c r="U8" s="3"/>
      <c r="V8" s="3"/>
    </row>
    <row r="9" spans="1:74" s="4" customFormat="1" x14ac:dyDescent="0.25">
      <c r="A9" s="11" t="s">
        <v>543</v>
      </c>
      <c r="B9" s="179"/>
      <c r="C9" s="179"/>
      <c r="D9" s="10">
        <f>ROUND(E9*1.64,0)</f>
        <v>1459</v>
      </c>
      <c r="E9" s="267">
        <v>889.88900000000001</v>
      </c>
      <c r="F9" s="101"/>
      <c r="G9" s="3"/>
      <c r="H9" s="3"/>
      <c r="I9" s="3"/>
      <c r="J9" s="3"/>
      <c r="K9" s="3"/>
      <c r="L9" s="3"/>
      <c r="M9" s="3"/>
      <c r="N9" s="3"/>
      <c r="O9" s="3"/>
      <c r="P9" s="3"/>
      <c r="Q9" s="3"/>
      <c r="R9" s="3"/>
      <c r="S9" s="3"/>
      <c r="T9" s="3"/>
      <c r="U9" s="3"/>
      <c r="V9" s="3"/>
    </row>
    <row r="10" spans="1:74" s="4" customFormat="1" x14ac:dyDescent="0.25">
      <c r="A10" s="111" t="s">
        <v>361</v>
      </c>
      <c r="B10" s="180"/>
      <c r="C10" s="180"/>
      <c r="D10" s="10">
        <f>ROUND(E10*1.64,0)</f>
        <v>1903</v>
      </c>
      <c r="E10" s="267">
        <v>1160.653</v>
      </c>
      <c r="F10" s="101"/>
      <c r="G10" s="3"/>
      <c r="H10" s="3"/>
      <c r="I10" s="3"/>
      <c r="J10" s="3"/>
      <c r="K10" s="3"/>
      <c r="L10" s="3"/>
      <c r="M10" s="3"/>
      <c r="N10" s="3"/>
      <c r="O10" s="3"/>
      <c r="P10" s="3"/>
      <c r="Q10" s="3"/>
      <c r="R10" s="3"/>
      <c r="S10" s="3"/>
      <c r="T10" s="3"/>
      <c r="U10" s="3"/>
      <c r="V10" s="3"/>
    </row>
    <row r="11" spans="1:74" s="4" customFormat="1" ht="15.75" thickBot="1" x14ac:dyDescent="0.3">
      <c r="A11" s="112" t="s">
        <v>305</v>
      </c>
      <c r="B11" s="192"/>
      <c r="C11" s="192"/>
      <c r="D11" s="193">
        <f>ROUND(E11*1.64,0)</f>
        <v>95</v>
      </c>
      <c r="E11" s="272">
        <v>58</v>
      </c>
      <c r="F11" s="101"/>
      <c r="G11" s="3"/>
      <c r="H11" s="3"/>
      <c r="I11" s="3"/>
      <c r="J11" s="3"/>
      <c r="K11" s="3"/>
      <c r="L11" s="3"/>
      <c r="M11" s="3"/>
      <c r="N11" s="3"/>
      <c r="O11" s="3"/>
      <c r="P11" s="3"/>
      <c r="Q11" s="3"/>
      <c r="R11" s="3"/>
      <c r="S11" s="3"/>
      <c r="T11" s="3"/>
      <c r="U11" s="3"/>
      <c r="V11" s="3"/>
    </row>
    <row r="12" spans="1:74" ht="15.75" thickBot="1" x14ac:dyDescent="0.3">
      <c r="A12" s="248" t="s">
        <v>643</v>
      </c>
      <c r="B12" s="249"/>
      <c r="C12" s="249"/>
      <c r="D12" s="249"/>
      <c r="E12" s="250"/>
      <c r="F12" s="101"/>
      <c r="G12" s="3"/>
      <c r="H12" s="3"/>
      <c r="I12" s="3"/>
      <c r="J12" s="3"/>
      <c r="K12" s="3"/>
      <c r="L12" s="3"/>
      <c r="M12" s="3"/>
      <c r="N12" s="3"/>
      <c r="O12" s="3"/>
      <c r="P12" s="3"/>
      <c r="Q12" s="3"/>
      <c r="R12" s="3"/>
      <c r="S12" s="3"/>
      <c r="T12" s="3"/>
      <c r="U12" s="3"/>
      <c r="V12" s="3"/>
    </row>
    <row r="13" spans="1:74" ht="69.75" customHeight="1" thickBot="1" x14ac:dyDescent="0.3">
      <c r="A13" s="447" t="s">
        <v>55</v>
      </c>
      <c r="B13" s="439"/>
      <c r="C13" s="439"/>
      <c r="D13" s="439"/>
      <c r="E13" s="222"/>
      <c r="F13" s="101"/>
      <c r="G13" s="3"/>
      <c r="H13" s="3"/>
      <c r="I13" s="3"/>
      <c r="J13" s="3"/>
      <c r="K13" s="3"/>
      <c r="L13" s="3"/>
      <c r="M13" s="3"/>
      <c r="N13" s="3"/>
      <c r="O13" s="3"/>
      <c r="P13" s="3"/>
      <c r="Q13" s="3"/>
      <c r="R13" s="3"/>
      <c r="S13" s="3"/>
      <c r="T13" s="3"/>
      <c r="U13" s="3"/>
      <c r="V13" s="3"/>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row>
    <row r="14" spans="1:74" x14ac:dyDescent="0.25">
      <c r="A14" s="113" t="s">
        <v>427</v>
      </c>
      <c r="B14" s="186">
        <v>7.1</v>
      </c>
      <c r="C14" s="186">
        <v>7.1</v>
      </c>
      <c r="D14" s="114">
        <f>ROUND(SUM(D15:D17),0)</f>
        <v>3184</v>
      </c>
      <c r="E14" s="294">
        <f>ROUND(SUM(E15:E17),0)</f>
        <v>1942</v>
      </c>
      <c r="F14" s="101"/>
      <c r="G14" s="3"/>
      <c r="H14" s="3"/>
      <c r="I14" s="3"/>
      <c r="J14" s="3"/>
      <c r="K14" s="3"/>
      <c r="L14" s="3"/>
      <c r="M14" s="3"/>
      <c r="N14" s="3"/>
      <c r="O14" s="3"/>
      <c r="P14" s="3"/>
      <c r="Q14" s="3"/>
      <c r="R14" s="3"/>
      <c r="S14" s="3"/>
      <c r="T14" s="3"/>
      <c r="U14" s="3"/>
      <c r="V14" s="3"/>
    </row>
    <row r="15" spans="1:74" x14ac:dyDescent="0.25">
      <c r="A15" s="11" t="s">
        <v>603</v>
      </c>
      <c r="B15" s="179"/>
      <c r="C15" s="179"/>
      <c r="D15" s="10">
        <f>ROUND(E15*1.64,0)</f>
        <v>1241</v>
      </c>
      <c r="E15" s="295">
        <v>756.8565000000001</v>
      </c>
      <c r="F15" s="101"/>
      <c r="G15" s="3"/>
      <c r="H15" s="3"/>
      <c r="I15" s="3"/>
      <c r="J15" s="3"/>
      <c r="K15" s="3"/>
      <c r="L15" s="3"/>
      <c r="M15" s="3"/>
      <c r="N15" s="3"/>
      <c r="O15" s="3"/>
      <c r="P15" s="3"/>
      <c r="Q15" s="3"/>
      <c r="R15" s="3"/>
      <c r="S15" s="3"/>
      <c r="T15" s="3"/>
      <c r="U15" s="3"/>
      <c r="V15" s="3"/>
    </row>
    <row r="16" spans="1:74" x14ac:dyDescent="0.25">
      <c r="A16" s="159" t="s">
        <v>7</v>
      </c>
      <c r="B16" s="180"/>
      <c r="C16" s="180"/>
      <c r="D16" s="10">
        <f>ROUND(E16*1.64,0)</f>
        <v>1656</v>
      </c>
      <c r="E16" s="267">
        <v>1009.904</v>
      </c>
      <c r="F16" s="101"/>
      <c r="G16" s="3"/>
      <c r="H16" s="3"/>
      <c r="I16" s="3"/>
      <c r="J16" s="3"/>
      <c r="K16" s="3"/>
      <c r="L16" s="3"/>
      <c r="M16" s="3"/>
      <c r="N16" s="3"/>
      <c r="O16" s="3"/>
      <c r="P16" s="3"/>
      <c r="Q16" s="3"/>
      <c r="R16" s="3"/>
      <c r="S16" s="3"/>
      <c r="T16" s="3"/>
      <c r="U16" s="3"/>
      <c r="V16" s="3"/>
    </row>
    <row r="17" spans="1:22" x14ac:dyDescent="0.25">
      <c r="A17" s="11" t="s">
        <v>663</v>
      </c>
      <c r="B17" s="179"/>
      <c r="C17" s="179"/>
      <c r="D17" s="10">
        <f>ROUND(E17*1.64,0)</f>
        <v>287</v>
      </c>
      <c r="E17" s="295">
        <v>175</v>
      </c>
      <c r="F17" s="101"/>
      <c r="G17" s="3"/>
      <c r="H17" s="3"/>
      <c r="I17" s="3"/>
      <c r="J17" s="3"/>
      <c r="K17" s="3"/>
      <c r="L17" s="3"/>
      <c r="M17" s="3"/>
      <c r="N17" s="3"/>
      <c r="O17" s="3"/>
      <c r="P17" s="3"/>
      <c r="Q17" s="3"/>
      <c r="R17" s="3"/>
      <c r="S17" s="3"/>
      <c r="T17" s="3"/>
      <c r="U17" s="3"/>
      <c r="V17" s="3"/>
    </row>
    <row r="18" spans="1:22" ht="15.75" thickBot="1" x14ac:dyDescent="0.3">
      <c r="A18" s="112" t="s">
        <v>305</v>
      </c>
      <c r="B18" s="162"/>
      <c r="C18" s="162"/>
      <c r="D18" s="10">
        <f>ROUND(E18*1.64,0)</f>
        <v>95</v>
      </c>
      <c r="E18" s="272">
        <v>58</v>
      </c>
      <c r="F18" s="101"/>
      <c r="G18" s="3"/>
      <c r="H18" s="3"/>
      <c r="I18" s="3"/>
      <c r="J18" s="3"/>
      <c r="K18" s="3"/>
      <c r="L18" s="3"/>
      <c r="M18" s="3"/>
      <c r="N18" s="3"/>
      <c r="O18" s="3"/>
      <c r="P18" s="3"/>
      <c r="Q18" s="3"/>
      <c r="R18" s="3"/>
      <c r="S18" s="3"/>
      <c r="T18" s="3"/>
      <c r="U18" s="3"/>
      <c r="V18" s="3"/>
    </row>
    <row r="19" spans="1:22" x14ac:dyDescent="0.25">
      <c r="A19" s="113" t="s">
        <v>662</v>
      </c>
      <c r="B19" s="186">
        <v>9</v>
      </c>
      <c r="C19" s="186">
        <v>9</v>
      </c>
      <c r="D19" s="114">
        <f>ROUND(SUM(D20:D22),0)</f>
        <v>3608</v>
      </c>
      <c r="E19" s="294">
        <f>ROUND(SUM(E20:E22),0)</f>
        <v>2200</v>
      </c>
      <c r="F19" s="101"/>
      <c r="G19" s="3"/>
      <c r="H19" s="3"/>
      <c r="I19" s="3"/>
      <c r="J19" s="3"/>
      <c r="K19" s="3"/>
      <c r="L19" s="3"/>
      <c r="M19" s="3"/>
      <c r="N19" s="3"/>
      <c r="O19" s="3"/>
      <c r="P19" s="3"/>
      <c r="Q19" s="3"/>
      <c r="R19" s="3"/>
      <c r="S19" s="3"/>
      <c r="T19" s="3"/>
      <c r="U19" s="3"/>
      <c r="V19" s="3"/>
    </row>
    <row r="20" spans="1:22" x14ac:dyDescent="0.25">
      <c r="A20" s="11" t="s">
        <v>588</v>
      </c>
      <c r="B20" s="144"/>
      <c r="C20" s="144"/>
      <c r="D20" s="10">
        <f>ROUND(E20*1.64,0)</f>
        <v>1418</v>
      </c>
      <c r="E20" s="267">
        <v>864.73030000000017</v>
      </c>
      <c r="F20" s="101"/>
      <c r="G20" s="3"/>
      <c r="H20" s="3"/>
      <c r="I20" s="3"/>
      <c r="J20" s="3"/>
      <c r="K20" s="3"/>
      <c r="L20" s="3"/>
      <c r="M20" s="3"/>
      <c r="N20" s="3"/>
      <c r="O20" s="3"/>
      <c r="P20" s="3"/>
      <c r="Q20" s="3"/>
      <c r="R20" s="3"/>
      <c r="S20" s="3"/>
      <c r="T20" s="3"/>
      <c r="U20" s="3"/>
      <c r="V20" s="3"/>
    </row>
    <row r="21" spans="1:22" x14ac:dyDescent="0.25">
      <c r="A21" s="115" t="s">
        <v>361</v>
      </c>
      <c r="B21" s="179"/>
      <c r="C21" s="179"/>
      <c r="D21" s="10">
        <f>ROUND(E21*1.64,0)</f>
        <v>1903</v>
      </c>
      <c r="E21" s="267">
        <v>1160.653</v>
      </c>
      <c r="F21" s="101"/>
      <c r="G21" s="3"/>
      <c r="H21" s="3"/>
      <c r="I21" s="3"/>
      <c r="J21" s="3"/>
      <c r="K21" s="3"/>
      <c r="L21" s="3"/>
      <c r="M21" s="3"/>
      <c r="N21" s="3"/>
      <c r="O21" s="3"/>
      <c r="P21" s="3"/>
      <c r="Q21" s="3"/>
      <c r="R21" s="3"/>
      <c r="S21" s="3"/>
      <c r="T21" s="3"/>
      <c r="U21" s="3"/>
      <c r="V21" s="3"/>
    </row>
    <row r="22" spans="1:22" x14ac:dyDescent="0.25">
      <c r="A22" s="11" t="s">
        <v>663</v>
      </c>
      <c r="B22" s="144"/>
      <c r="C22" s="144"/>
      <c r="D22" s="10">
        <f>ROUND(E22*1.64,0)</f>
        <v>287</v>
      </c>
      <c r="E22" s="267">
        <v>175</v>
      </c>
      <c r="F22" s="101"/>
      <c r="G22" s="3"/>
      <c r="H22" s="3"/>
      <c r="I22" s="3"/>
      <c r="J22" s="3"/>
      <c r="K22" s="3"/>
      <c r="L22" s="3"/>
      <c r="M22" s="3"/>
      <c r="N22" s="3"/>
      <c r="O22" s="3"/>
      <c r="P22" s="3"/>
      <c r="Q22" s="3"/>
      <c r="R22" s="3"/>
      <c r="S22" s="3"/>
      <c r="T22" s="3"/>
      <c r="U22" s="3"/>
      <c r="V22" s="3"/>
    </row>
    <row r="23" spans="1:22" ht="15.75" thickBot="1" x14ac:dyDescent="0.3">
      <c r="A23" s="112" t="s">
        <v>305</v>
      </c>
      <c r="B23" s="162"/>
      <c r="C23" s="162"/>
      <c r="D23" s="193">
        <f>ROUND(E23*1.64,0)</f>
        <v>95</v>
      </c>
      <c r="E23" s="272">
        <v>58</v>
      </c>
      <c r="F23" s="101"/>
      <c r="G23" s="3"/>
      <c r="H23" s="3"/>
      <c r="I23" s="3"/>
      <c r="J23" s="3"/>
      <c r="K23" s="3"/>
      <c r="L23" s="3"/>
      <c r="M23" s="3"/>
      <c r="N23" s="3"/>
      <c r="O23" s="3"/>
      <c r="P23" s="3"/>
      <c r="Q23" s="3"/>
      <c r="R23" s="3"/>
      <c r="S23" s="3"/>
      <c r="T23" s="3"/>
      <c r="U23" s="3"/>
      <c r="V23" s="3"/>
    </row>
    <row r="24" spans="1:22" ht="15.75" thickBot="1" x14ac:dyDescent="0.3">
      <c r="A24" s="248" t="s">
        <v>642</v>
      </c>
      <c r="B24" s="249"/>
      <c r="C24" s="249"/>
      <c r="D24" s="249"/>
      <c r="E24" s="250"/>
      <c r="F24" s="102"/>
      <c r="G24" s="18"/>
      <c r="H24" s="3"/>
      <c r="I24" s="3"/>
      <c r="J24" s="3"/>
      <c r="K24" s="3"/>
      <c r="L24" s="3"/>
      <c r="M24" s="3"/>
      <c r="N24" s="3"/>
      <c r="O24" s="3"/>
      <c r="P24" s="3"/>
      <c r="Q24" s="3"/>
      <c r="R24" s="3"/>
      <c r="S24" s="3"/>
      <c r="T24" s="3"/>
      <c r="U24" s="3"/>
      <c r="V24" s="3"/>
    </row>
    <row r="25" spans="1:22" ht="72" customHeight="1" thickBot="1" x14ac:dyDescent="0.3">
      <c r="A25" s="447" t="s">
        <v>56</v>
      </c>
      <c r="B25" s="439"/>
      <c r="C25" s="439"/>
      <c r="D25" s="439"/>
      <c r="E25" s="222"/>
      <c r="F25" s="102"/>
      <c r="G25" s="18"/>
      <c r="H25" s="3"/>
      <c r="I25" s="3"/>
      <c r="J25" s="3"/>
      <c r="K25" s="3"/>
      <c r="L25" s="3"/>
      <c r="M25" s="3"/>
      <c r="N25" s="3"/>
      <c r="O25" s="3"/>
      <c r="P25" s="3"/>
      <c r="Q25" s="3"/>
      <c r="R25" s="3"/>
      <c r="S25" s="3"/>
      <c r="T25" s="3"/>
      <c r="U25" s="3"/>
      <c r="V25" s="3"/>
    </row>
    <row r="26" spans="1:22" x14ac:dyDescent="0.25">
      <c r="A26" s="113" t="s">
        <v>429</v>
      </c>
      <c r="B26" s="186">
        <v>7.1</v>
      </c>
      <c r="C26" s="186">
        <v>7.1</v>
      </c>
      <c r="D26" s="114">
        <f>ROUND(SUM(D27:D29),0)</f>
        <v>6746</v>
      </c>
      <c r="E26" s="294">
        <f>ROUND(SUM(E27:E29),0)</f>
        <v>4114</v>
      </c>
      <c r="F26" s="102"/>
      <c r="G26" s="18"/>
      <c r="H26" s="3"/>
      <c r="I26" s="3"/>
      <c r="J26" s="3"/>
      <c r="K26" s="3"/>
      <c r="L26" s="3"/>
      <c r="M26" s="3"/>
      <c r="N26" s="3"/>
      <c r="O26" s="3"/>
      <c r="P26" s="3"/>
      <c r="Q26" s="3"/>
      <c r="R26" s="3"/>
      <c r="S26" s="3"/>
      <c r="T26" s="3"/>
      <c r="U26" s="3"/>
      <c r="V26" s="3"/>
    </row>
    <row r="27" spans="1:22" x14ac:dyDescent="0.25">
      <c r="A27" s="11" t="s">
        <v>362</v>
      </c>
      <c r="B27" s="179"/>
      <c r="C27" s="179"/>
      <c r="D27" s="10">
        <f>ROUND(E27*1.64,0)</f>
        <v>1528</v>
      </c>
      <c r="E27" s="267">
        <v>931.67199999999991</v>
      </c>
      <c r="F27" s="102"/>
      <c r="G27" s="18"/>
      <c r="H27" s="3"/>
      <c r="I27" s="3"/>
      <c r="J27" s="3"/>
      <c r="K27" s="3"/>
      <c r="L27" s="3"/>
      <c r="M27" s="3"/>
      <c r="N27" s="3"/>
      <c r="O27" s="3"/>
      <c r="P27" s="3"/>
      <c r="Q27" s="3"/>
      <c r="R27" s="3"/>
      <c r="S27" s="3"/>
      <c r="T27" s="3"/>
      <c r="U27" s="3"/>
      <c r="V27" s="3"/>
    </row>
    <row r="28" spans="1:22" ht="15.75" thickBot="1" x14ac:dyDescent="0.3">
      <c r="A28" s="118" t="s">
        <v>7</v>
      </c>
      <c r="B28" s="187"/>
      <c r="C28" s="187"/>
      <c r="D28" s="10">
        <f>ROUND(E28*1.64,0)</f>
        <v>1656</v>
      </c>
      <c r="E28" s="272">
        <v>1009.904</v>
      </c>
      <c r="F28" s="102"/>
      <c r="G28" s="18"/>
      <c r="H28" s="3"/>
      <c r="I28" s="3"/>
      <c r="J28" s="3"/>
      <c r="K28" s="3"/>
      <c r="L28" s="3"/>
      <c r="M28" s="3"/>
      <c r="N28" s="3"/>
      <c r="O28" s="3"/>
      <c r="P28" s="3"/>
      <c r="Q28" s="3"/>
      <c r="R28" s="3"/>
      <c r="S28" s="3"/>
      <c r="T28" s="3"/>
      <c r="U28" s="3"/>
      <c r="V28" s="3"/>
    </row>
    <row r="29" spans="1:22" x14ac:dyDescent="0.25">
      <c r="A29" s="113" t="s">
        <v>430</v>
      </c>
      <c r="B29" s="186">
        <v>9</v>
      </c>
      <c r="C29" s="186">
        <v>9</v>
      </c>
      <c r="D29" s="114">
        <f>ROUND(SUM(D30:D32),0)</f>
        <v>3562</v>
      </c>
      <c r="E29" s="294">
        <f>ROUND(SUM(E30:E32),0)</f>
        <v>2172</v>
      </c>
      <c r="F29" s="102"/>
      <c r="G29" s="18"/>
      <c r="H29" s="3"/>
      <c r="I29" s="3"/>
      <c r="J29" s="3"/>
      <c r="K29" s="3"/>
      <c r="L29" s="3"/>
      <c r="M29" s="3"/>
      <c r="N29" s="3"/>
      <c r="O29" s="3"/>
      <c r="P29" s="3"/>
      <c r="Q29" s="3"/>
      <c r="R29" s="3"/>
      <c r="S29" s="3"/>
      <c r="T29" s="3"/>
      <c r="U29" s="3"/>
      <c r="V29" s="3"/>
    </row>
    <row r="30" spans="1:22" x14ac:dyDescent="0.25">
      <c r="A30" s="11" t="s">
        <v>363</v>
      </c>
      <c r="B30" s="179"/>
      <c r="C30" s="179"/>
      <c r="D30" s="10">
        <f>ROUND(E30*1.64,0)</f>
        <v>1659</v>
      </c>
      <c r="E30" s="295">
        <v>1011.5549999999999</v>
      </c>
      <c r="F30" s="102"/>
      <c r="G30" s="18"/>
      <c r="H30" s="3"/>
      <c r="I30" s="3"/>
      <c r="J30" s="3"/>
      <c r="K30" s="3"/>
      <c r="L30" s="3"/>
      <c r="M30" s="3"/>
      <c r="N30" s="3"/>
      <c r="O30" s="3"/>
      <c r="P30" s="3"/>
      <c r="Q30" s="3"/>
      <c r="R30" s="3"/>
      <c r="S30" s="3"/>
      <c r="T30" s="3"/>
      <c r="U30" s="3"/>
      <c r="V30" s="3"/>
    </row>
    <row r="31" spans="1:22" ht="15.75" thickBot="1" x14ac:dyDescent="0.3">
      <c r="A31" s="119" t="s">
        <v>361</v>
      </c>
      <c r="B31" s="188"/>
      <c r="C31" s="188"/>
      <c r="D31" s="10">
        <f>ROUND(E31*1.64,0)</f>
        <v>1903</v>
      </c>
      <c r="E31" s="268">
        <v>1160.653</v>
      </c>
      <c r="F31" s="102"/>
      <c r="G31" s="18"/>
      <c r="H31" s="3"/>
      <c r="I31" s="3"/>
      <c r="J31" s="3"/>
      <c r="K31" s="3"/>
      <c r="L31" s="3"/>
      <c r="M31" s="3"/>
      <c r="N31" s="3"/>
      <c r="O31" s="3"/>
      <c r="P31" s="3"/>
      <c r="Q31" s="3"/>
      <c r="R31" s="3"/>
      <c r="S31" s="3"/>
      <c r="T31" s="3"/>
      <c r="U31" s="3"/>
      <c r="V31" s="3"/>
    </row>
    <row r="32" spans="1:22" ht="69.75" customHeight="1" thickBot="1" x14ac:dyDescent="0.3">
      <c r="A32" s="447" t="s">
        <v>27</v>
      </c>
      <c r="B32" s="439"/>
      <c r="C32" s="439"/>
      <c r="D32" s="439"/>
      <c r="E32" s="222"/>
      <c r="F32" s="102"/>
      <c r="G32" s="18"/>
      <c r="H32" s="3"/>
      <c r="I32" s="3"/>
      <c r="J32" s="3"/>
      <c r="K32" s="3"/>
      <c r="L32" s="3"/>
      <c r="M32" s="3"/>
      <c r="N32" s="3"/>
      <c r="O32" s="3"/>
      <c r="P32" s="3"/>
      <c r="Q32" s="3"/>
      <c r="R32" s="3"/>
      <c r="S32" s="3"/>
      <c r="T32" s="3"/>
      <c r="U32" s="3"/>
      <c r="V32" s="3"/>
    </row>
    <row r="33" spans="1:22" x14ac:dyDescent="0.25">
      <c r="A33" s="113" t="s">
        <v>439</v>
      </c>
      <c r="B33" s="186">
        <v>7.1</v>
      </c>
      <c r="C33" s="186">
        <v>7.1</v>
      </c>
      <c r="D33" s="114">
        <f>ROUND(SUM(D34:D36),0)</f>
        <v>2766</v>
      </c>
      <c r="E33" s="294">
        <f>ROUND(SUM(E34:E36),0)</f>
        <v>1687</v>
      </c>
      <c r="F33" s="102"/>
      <c r="G33" s="18"/>
      <c r="H33" s="3"/>
      <c r="I33" s="3"/>
      <c r="J33" s="3"/>
      <c r="K33" s="3"/>
      <c r="L33" s="3"/>
      <c r="M33" s="3"/>
      <c r="N33" s="3"/>
      <c r="O33" s="3"/>
      <c r="P33" s="3"/>
      <c r="Q33" s="3"/>
      <c r="R33" s="3"/>
      <c r="S33" s="3"/>
      <c r="T33" s="3"/>
      <c r="U33" s="3"/>
      <c r="V33" s="3"/>
    </row>
    <row r="34" spans="1:22" x14ac:dyDescent="0.25">
      <c r="A34" s="11" t="s">
        <v>368</v>
      </c>
      <c r="B34" s="179"/>
      <c r="C34" s="179"/>
      <c r="D34" s="10">
        <f>ROUND(E34*1.64,0)</f>
        <v>1015</v>
      </c>
      <c r="E34" s="267">
        <v>618.74399999999991</v>
      </c>
      <c r="F34" s="102"/>
      <c r="G34" s="18"/>
      <c r="H34" s="3"/>
      <c r="I34" s="3"/>
      <c r="J34" s="3"/>
      <c r="K34" s="3"/>
      <c r="L34" s="3"/>
      <c r="M34" s="3"/>
      <c r="N34" s="3"/>
      <c r="O34" s="3"/>
      <c r="P34" s="3"/>
      <c r="Q34" s="3"/>
      <c r="R34" s="3"/>
      <c r="S34" s="3"/>
      <c r="T34" s="3"/>
      <c r="U34" s="3"/>
      <c r="V34" s="3"/>
    </row>
    <row r="35" spans="1:22" x14ac:dyDescent="0.25">
      <c r="A35" s="119" t="s">
        <v>7</v>
      </c>
      <c r="B35" s="197"/>
      <c r="C35" s="197"/>
      <c r="D35" s="10">
        <f>ROUND(E35*1.64,0)</f>
        <v>1656</v>
      </c>
      <c r="E35" s="267">
        <v>1009.904</v>
      </c>
      <c r="F35" s="102"/>
      <c r="G35" s="18"/>
      <c r="H35" s="3"/>
      <c r="I35" s="3"/>
      <c r="J35" s="3"/>
      <c r="K35" s="3"/>
      <c r="L35" s="3"/>
      <c r="M35" s="3"/>
      <c r="N35" s="3"/>
      <c r="O35" s="3"/>
      <c r="P35" s="3"/>
      <c r="Q35" s="3"/>
      <c r="R35" s="3"/>
      <c r="S35" s="3"/>
      <c r="T35" s="3"/>
      <c r="U35" s="3"/>
      <c r="V35" s="3"/>
    </row>
    <row r="36" spans="1:22" ht="15.75" thickBot="1" x14ac:dyDescent="0.3">
      <c r="A36" s="112" t="s">
        <v>305</v>
      </c>
      <c r="B36" s="162"/>
      <c r="C36" s="162"/>
      <c r="D36" s="10">
        <f>ROUND(E36*1.64,0)</f>
        <v>95</v>
      </c>
      <c r="E36" s="272">
        <v>58</v>
      </c>
      <c r="F36" s="102"/>
      <c r="G36" s="18"/>
      <c r="H36" s="3"/>
      <c r="I36" s="3"/>
      <c r="J36" s="3"/>
      <c r="K36" s="3"/>
      <c r="L36" s="3"/>
      <c r="M36" s="3"/>
      <c r="N36" s="3"/>
      <c r="O36" s="3"/>
      <c r="P36" s="3"/>
      <c r="Q36" s="3"/>
      <c r="R36" s="3"/>
      <c r="S36" s="3"/>
      <c r="T36" s="3"/>
      <c r="U36" s="3"/>
      <c r="V36" s="3"/>
    </row>
    <row r="37" spans="1:22" x14ac:dyDescent="0.25">
      <c r="A37" s="108" t="s">
        <v>440</v>
      </c>
      <c r="B37" s="143">
        <v>9</v>
      </c>
      <c r="C37" s="143">
        <v>9</v>
      </c>
      <c r="D37" s="114">
        <f>ROUND(SUM(D38:D40),0)</f>
        <v>3199</v>
      </c>
      <c r="E37" s="294">
        <f>ROUND(SUM(E38:E40),0)</f>
        <v>1951</v>
      </c>
      <c r="F37" s="102"/>
      <c r="G37" s="18"/>
      <c r="H37" s="3"/>
      <c r="I37" s="3"/>
      <c r="J37" s="3"/>
      <c r="K37" s="3"/>
      <c r="L37" s="3"/>
      <c r="M37" s="3"/>
      <c r="N37" s="3"/>
      <c r="O37" s="3"/>
      <c r="P37" s="3"/>
      <c r="Q37" s="3"/>
      <c r="R37" s="3"/>
      <c r="S37" s="3"/>
      <c r="T37" s="3"/>
      <c r="U37" s="3"/>
      <c r="V37" s="3"/>
    </row>
    <row r="38" spans="1:22" x14ac:dyDescent="0.25">
      <c r="A38" s="11" t="s">
        <v>63</v>
      </c>
      <c r="B38" s="179"/>
      <c r="C38" s="179"/>
      <c r="D38" s="10">
        <f>ROUND(E38*1.64,0)</f>
        <v>1201</v>
      </c>
      <c r="E38" s="267">
        <v>732.53599999999994</v>
      </c>
      <c r="F38" s="102"/>
      <c r="G38" s="18"/>
      <c r="H38" s="3"/>
      <c r="I38" s="3"/>
      <c r="J38" s="3"/>
      <c r="K38" s="3"/>
      <c r="L38" s="3"/>
      <c r="M38" s="3"/>
      <c r="N38" s="3"/>
      <c r="O38" s="3"/>
      <c r="P38" s="3"/>
      <c r="Q38" s="3"/>
      <c r="R38" s="3"/>
      <c r="S38" s="3"/>
      <c r="T38" s="3"/>
      <c r="U38" s="3"/>
      <c r="V38" s="3"/>
    </row>
    <row r="39" spans="1:22" x14ac:dyDescent="0.25">
      <c r="A39" s="115" t="s">
        <v>361</v>
      </c>
      <c r="B39" s="184"/>
      <c r="C39" s="184"/>
      <c r="D39" s="10">
        <f>ROUND(E39*1.64,0)</f>
        <v>1903</v>
      </c>
      <c r="E39" s="267">
        <v>1160.653</v>
      </c>
      <c r="F39" s="102"/>
      <c r="G39" s="18"/>
      <c r="H39" s="3"/>
      <c r="I39" s="3"/>
      <c r="J39" s="3"/>
      <c r="K39" s="3"/>
      <c r="L39" s="3"/>
      <c r="M39" s="3"/>
      <c r="N39" s="3"/>
      <c r="O39" s="3"/>
      <c r="P39" s="3"/>
      <c r="Q39" s="3"/>
      <c r="R39" s="3"/>
      <c r="S39" s="3"/>
      <c r="T39" s="3"/>
      <c r="U39" s="3"/>
      <c r="V39" s="3"/>
    </row>
    <row r="40" spans="1:22" ht="15.75" thickBot="1" x14ac:dyDescent="0.3">
      <c r="A40" s="117" t="s">
        <v>305</v>
      </c>
      <c r="B40" s="145"/>
      <c r="C40" s="145"/>
      <c r="D40" s="95">
        <f>ROUND(E40*1.64,0)</f>
        <v>95</v>
      </c>
      <c r="E40" s="268">
        <v>58</v>
      </c>
      <c r="F40" s="102"/>
      <c r="G40" s="18"/>
      <c r="H40" s="3"/>
      <c r="I40" s="3"/>
      <c r="J40" s="3"/>
      <c r="K40" s="3"/>
      <c r="L40" s="3"/>
      <c r="M40" s="3"/>
      <c r="N40" s="3"/>
      <c r="O40" s="3"/>
      <c r="P40" s="3"/>
      <c r="Q40" s="3"/>
      <c r="R40" s="3"/>
      <c r="S40" s="3"/>
      <c r="T40" s="3"/>
      <c r="U40" s="3"/>
      <c r="V40" s="3"/>
    </row>
    <row r="41" spans="1:22" ht="15.75" thickBot="1" x14ac:dyDescent="0.3">
      <c r="A41" s="235" t="s">
        <v>641</v>
      </c>
      <c r="B41" s="236"/>
      <c r="C41" s="236"/>
      <c r="D41" s="236"/>
      <c r="E41" s="237"/>
      <c r="F41" s="102"/>
      <c r="G41" s="18"/>
      <c r="H41" s="3"/>
      <c r="I41" s="3"/>
      <c r="J41" s="3"/>
      <c r="K41" s="3"/>
      <c r="L41" s="3"/>
      <c r="M41" s="3"/>
      <c r="N41" s="3"/>
      <c r="O41" s="3"/>
      <c r="P41" s="3"/>
      <c r="Q41" s="3"/>
      <c r="R41" s="3"/>
      <c r="S41" s="3"/>
      <c r="T41" s="3"/>
      <c r="U41" s="3"/>
      <c r="V41" s="3"/>
    </row>
    <row r="42" spans="1:22" ht="65.25" customHeight="1" thickBot="1" x14ac:dyDescent="0.3">
      <c r="A42" s="447" t="s">
        <v>28</v>
      </c>
      <c r="B42" s="439"/>
      <c r="C42" s="439"/>
      <c r="D42" s="439"/>
      <c r="E42" s="296"/>
      <c r="F42" s="101"/>
      <c r="G42" s="3"/>
      <c r="H42" s="3"/>
      <c r="I42" s="3"/>
      <c r="J42" s="3"/>
      <c r="K42" s="3"/>
      <c r="L42" s="3"/>
      <c r="M42" s="3"/>
      <c r="N42" s="3"/>
      <c r="O42" s="3"/>
      <c r="P42" s="3"/>
      <c r="Q42" s="3"/>
      <c r="R42" s="3"/>
      <c r="S42" s="3"/>
      <c r="T42" s="3"/>
      <c r="U42" s="3"/>
      <c r="V42" s="3"/>
    </row>
    <row r="43" spans="1:22" x14ac:dyDescent="0.25">
      <c r="A43" s="113" t="s">
        <v>447</v>
      </c>
      <c r="B43" s="186">
        <v>7.1</v>
      </c>
      <c r="C43" s="186">
        <v>7.1</v>
      </c>
      <c r="D43" s="114">
        <f>ROUND(SUM(D44:D46),0)</f>
        <v>2970</v>
      </c>
      <c r="E43" s="294">
        <f>ROUND(SUM(E44:E46),0)</f>
        <v>1811</v>
      </c>
      <c r="F43" s="101"/>
      <c r="G43" s="3"/>
      <c r="H43" s="3"/>
      <c r="I43" s="3"/>
      <c r="J43" s="3"/>
      <c r="K43" s="3"/>
      <c r="L43" s="3"/>
      <c r="M43" s="3"/>
      <c r="N43" s="3"/>
      <c r="O43" s="3"/>
      <c r="P43" s="3"/>
      <c r="Q43" s="3"/>
      <c r="R43" s="3"/>
      <c r="S43" s="3"/>
      <c r="T43" s="3"/>
      <c r="U43" s="3"/>
      <c r="V43" s="3"/>
    </row>
    <row r="44" spans="1:22" x14ac:dyDescent="0.25">
      <c r="A44" s="11" t="s">
        <v>67</v>
      </c>
      <c r="B44" s="179"/>
      <c r="C44" s="179"/>
      <c r="D44" s="10">
        <f>ROUND(E44*1.64,0)</f>
        <v>1219</v>
      </c>
      <c r="E44" s="267">
        <v>743.20399999999995</v>
      </c>
      <c r="F44" s="101"/>
      <c r="G44" s="3"/>
      <c r="H44" s="3"/>
      <c r="I44" s="3"/>
      <c r="J44" s="3"/>
      <c r="K44" s="3"/>
      <c r="L44" s="3"/>
      <c r="M44" s="3"/>
      <c r="N44" s="3"/>
      <c r="O44" s="3"/>
      <c r="P44" s="3"/>
      <c r="Q44" s="3"/>
      <c r="R44" s="3"/>
      <c r="S44" s="3"/>
      <c r="T44" s="3"/>
      <c r="U44" s="3"/>
      <c r="V44" s="3"/>
    </row>
    <row r="45" spans="1:22" x14ac:dyDescent="0.25">
      <c r="A45" s="115" t="s">
        <v>7</v>
      </c>
      <c r="B45" s="179"/>
      <c r="C45" s="179"/>
      <c r="D45" s="10">
        <f>ROUND(E45*1.64,0)</f>
        <v>1656</v>
      </c>
      <c r="E45" s="267">
        <v>1009.904</v>
      </c>
      <c r="F45" s="101"/>
      <c r="G45" s="3"/>
      <c r="H45" s="3"/>
      <c r="I45" s="3"/>
      <c r="J45" s="3"/>
      <c r="K45" s="3"/>
      <c r="L45" s="3"/>
      <c r="M45" s="3"/>
      <c r="N45" s="3"/>
      <c r="O45" s="3"/>
      <c r="P45" s="3"/>
      <c r="Q45" s="3"/>
      <c r="R45" s="3"/>
      <c r="S45" s="3"/>
      <c r="T45" s="3"/>
      <c r="U45" s="3"/>
      <c r="V45" s="3"/>
    </row>
    <row r="46" spans="1:22" ht="15.75" thickBot="1" x14ac:dyDescent="0.3">
      <c r="A46" s="117" t="s">
        <v>305</v>
      </c>
      <c r="B46" s="145"/>
      <c r="C46" s="145"/>
      <c r="D46" s="10">
        <f>ROUND(E46*1.64,0)</f>
        <v>95</v>
      </c>
      <c r="E46" s="268">
        <v>58</v>
      </c>
      <c r="F46" s="101"/>
      <c r="G46" s="3"/>
      <c r="H46" s="3"/>
      <c r="I46" s="3"/>
      <c r="J46" s="3"/>
      <c r="K46" s="3"/>
      <c r="L46" s="3"/>
      <c r="M46" s="3"/>
      <c r="N46" s="3"/>
      <c r="O46" s="3"/>
      <c r="P46" s="3"/>
      <c r="Q46" s="3"/>
      <c r="R46" s="3"/>
      <c r="S46" s="3"/>
      <c r="T46" s="3"/>
      <c r="U46" s="3"/>
      <c r="V46" s="3"/>
    </row>
    <row r="47" spans="1:22" x14ac:dyDescent="0.25">
      <c r="A47" s="113" t="s">
        <v>448</v>
      </c>
      <c r="B47" s="186">
        <v>9</v>
      </c>
      <c r="C47" s="186">
        <v>9</v>
      </c>
      <c r="D47" s="114">
        <f>ROUND(SUM(D48:D50),0)</f>
        <v>3438</v>
      </c>
      <c r="E47" s="294">
        <f>ROUND(SUM(E48:E50),0)</f>
        <v>2097</v>
      </c>
      <c r="F47" s="101"/>
      <c r="G47" s="3"/>
      <c r="H47" s="3"/>
      <c r="I47" s="3"/>
      <c r="J47" s="3"/>
      <c r="K47" s="3"/>
      <c r="L47" s="3"/>
      <c r="M47" s="3"/>
      <c r="N47" s="3"/>
      <c r="O47" s="3"/>
      <c r="P47" s="3"/>
      <c r="Q47" s="3"/>
      <c r="R47" s="3"/>
      <c r="S47" s="3"/>
      <c r="T47" s="3"/>
      <c r="U47" s="3"/>
      <c r="V47" s="3"/>
    </row>
    <row r="48" spans="1:22" x14ac:dyDescent="0.25">
      <c r="A48" s="11" t="s">
        <v>68</v>
      </c>
      <c r="B48" s="179"/>
      <c r="C48" s="179"/>
      <c r="D48" s="10">
        <f>ROUND(E48*1.64,0)</f>
        <v>1440</v>
      </c>
      <c r="E48" s="295">
        <v>878.33199999999999</v>
      </c>
      <c r="F48" s="101"/>
      <c r="G48" s="3"/>
      <c r="H48" s="3"/>
      <c r="I48" s="3"/>
      <c r="J48" s="3"/>
      <c r="K48" s="3"/>
      <c r="L48" s="3"/>
      <c r="M48" s="3"/>
      <c r="N48" s="3"/>
      <c r="O48" s="3"/>
      <c r="P48" s="3"/>
      <c r="Q48" s="3"/>
      <c r="R48" s="3"/>
      <c r="S48" s="3"/>
      <c r="T48" s="3"/>
      <c r="U48" s="3"/>
      <c r="V48" s="3"/>
    </row>
    <row r="49" spans="1:22" x14ac:dyDescent="0.25">
      <c r="A49" s="115" t="s">
        <v>361</v>
      </c>
      <c r="B49" s="179"/>
      <c r="C49" s="179"/>
      <c r="D49" s="10">
        <f>ROUND(E49*1.64,0)</f>
        <v>1903</v>
      </c>
      <c r="E49" s="267">
        <v>1160.653</v>
      </c>
      <c r="F49" s="101"/>
      <c r="G49" s="3"/>
      <c r="H49" s="3"/>
      <c r="I49" s="3"/>
      <c r="J49" s="3"/>
      <c r="K49" s="3"/>
      <c r="L49" s="3"/>
      <c r="M49" s="3"/>
      <c r="N49" s="3"/>
      <c r="O49" s="3"/>
      <c r="P49" s="3"/>
      <c r="Q49" s="3"/>
      <c r="R49" s="3"/>
      <c r="S49" s="3"/>
      <c r="T49" s="3"/>
      <c r="U49" s="3"/>
      <c r="V49" s="3"/>
    </row>
    <row r="50" spans="1:22" ht="15.75" thickBot="1" x14ac:dyDescent="0.3">
      <c r="A50" s="117" t="s">
        <v>305</v>
      </c>
      <c r="B50" s="145"/>
      <c r="C50" s="145"/>
      <c r="D50" s="95">
        <f>ROUND(E50*1.64,0)</f>
        <v>95</v>
      </c>
      <c r="E50" s="268">
        <v>58</v>
      </c>
      <c r="F50" s="101"/>
      <c r="G50" s="3"/>
      <c r="H50" s="3"/>
      <c r="I50" s="3"/>
      <c r="J50" s="3"/>
      <c r="K50" s="3"/>
      <c r="L50" s="3"/>
      <c r="M50" s="3"/>
      <c r="N50" s="3"/>
      <c r="O50" s="3"/>
      <c r="P50" s="3"/>
      <c r="Q50" s="3"/>
      <c r="R50" s="3"/>
      <c r="S50" s="3"/>
      <c r="T50" s="3"/>
      <c r="U50" s="3"/>
      <c r="V50" s="3"/>
    </row>
    <row r="51" spans="1:22" ht="15.75" thickBot="1" x14ac:dyDescent="0.3">
      <c r="A51" s="235" t="s">
        <v>641</v>
      </c>
      <c r="B51" s="236"/>
      <c r="C51" s="236"/>
      <c r="D51" s="236"/>
      <c r="E51" s="237"/>
      <c r="F51" s="102"/>
      <c r="G51" s="18"/>
      <c r="H51" s="3"/>
      <c r="I51" s="3"/>
      <c r="J51" s="3"/>
      <c r="K51" s="3"/>
      <c r="L51" s="3"/>
      <c r="M51" s="3"/>
      <c r="N51" s="3"/>
      <c r="O51" s="3"/>
      <c r="P51" s="3"/>
      <c r="Q51" s="3"/>
      <c r="R51" s="3"/>
      <c r="S51" s="3"/>
      <c r="T51" s="3"/>
      <c r="U51" s="3"/>
      <c r="V51" s="3"/>
    </row>
    <row r="52" spans="1:22" x14ac:dyDescent="0.25">
      <c r="A52" s="3"/>
      <c r="B52" s="198"/>
      <c r="C52" s="198"/>
      <c r="D52" s="3"/>
      <c r="E52" s="3"/>
      <c r="F52" s="101"/>
      <c r="G52" s="3"/>
      <c r="H52" s="3"/>
      <c r="I52" s="3"/>
      <c r="J52" s="3"/>
      <c r="K52" s="3"/>
      <c r="L52" s="3"/>
      <c r="M52" s="3"/>
      <c r="N52" s="3"/>
      <c r="O52" s="3"/>
      <c r="P52" s="3"/>
      <c r="Q52" s="3"/>
      <c r="R52" s="3"/>
      <c r="S52" s="3"/>
      <c r="T52" s="3"/>
      <c r="U52" s="3"/>
      <c r="V52" s="3"/>
    </row>
    <row r="53" spans="1:22" x14ac:dyDescent="0.25">
      <c r="A53" s="3"/>
      <c r="B53" s="198"/>
      <c r="C53" s="198"/>
      <c r="D53" s="3"/>
      <c r="E53" s="3"/>
      <c r="F53" s="101"/>
      <c r="G53" s="3"/>
      <c r="H53" s="3"/>
      <c r="I53" s="3"/>
      <c r="J53" s="3"/>
      <c r="K53" s="3"/>
      <c r="L53" s="3"/>
      <c r="M53" s="3"/>
      <c r="N53" s="3"/>
      <c r="O53" s="3"/>
      <c r="P53" s="3"/>
      <c r="Q53" s="3"/>
      <c r="R53" s="3"/>
      <c r="S53" s="3"/>
      <c r="T53" s="3"/>
      <c r="U53" s="3"/>
      <c r="V53" s="3"/>
    </row>
    <row r="54" spans="1:22" x14ac:dyDescent="0.25">
      <c r="A54" s="3"/>
      <c r="B54" s="198"/>
      <c r="C54" s="198"/>
      <c r="D54" s="3"/>
      <c r="E54" s="3"/>
      <c r="F54" s="101"/>
      <c r="G54" s="3"/>
      <c r="H54" s="3"/>
      <c r="I54" s="3"/>
      <c r="J54" s="3"/>
      <c r="K54" s="3"/>
      <c r="L54" s="3"/>
      <c r="M54" s="3"/>
      <c r="N54" s="3"/>
      <c r="O54" s="3"/>
      <c r="P54" s="3"/>
      <c r="Q54" s="3"/>
      <c r="R54" s="3"/>
      <c r="S54" s="3"/>
      <c r="T54" s="3"/>
      <c r="U54" s="3"/>
      <c r="V54" s="3"/>
    </row>
    <row r="55" spans="1:22" x14ac:dyDescent="0.25">
      <c r="A55" s="3"/>
      <c r="B55" s="198"/>
      <c r="C55" s="198"/>
      <c r="D55" s="3"/>
      <c r="E55" s="3"/>
      <c r="F55" s="101"/>
      <c r="G55" s="3"/>
      <c r="H55" s="3"/>
      <c r="I55" s="3"/>
      <c r="J55" s="3"/>
      <c r="K55" s="3"/>
      <c r="L55" s="3"/>
      <c r="M55" s="3"/>
      <c r="N55" s="3"/>
      <c r="O55" s="3"/>
      <c r="P55" s="3"/>
      <c r="Q55" s="3"/>
      <c r="R55" s="3"/>
      <c r="S55" s="3"/>
      <c r="T55" s="3"/>
      <c r="U55" s="3"/>
      <c r="V55" s="3"/>
    </row>
    <row r="56" spans="1:22" x14ac:dyDescent="0.25">
      <c r="A56" s="3"/>
      <c r="B56" s="198"/>
      <c r="C56" s="198"/>
      <c r="D56" s="3"/>
      <c r="E56" s="3"/>
      <c r="F56" s="101"/>
      <c r="G56" s="3"/>
      <c r="H56" s="3"/>
      <c r="I56" s="3"/>
      <c r="J56" s="3"/>
      <c r="K56" s="3"/>
      <c r="L56" s="3"/>
      <c r="M56" s="3"/>
      <c r="N56" s="3"/>
      <c r="O56" s="3"/>
      <c r="P56" s="3"/>
      <c r="Q56" s="3"/>
      <c r="R56" s="3"/>
      <c r="S56" s="3"/>
      <c r="T56" s="3"/>
      <c r="U56" s="3"/>
      <c r="V56" s="3"/>
    </row>
    <row r="57" spans="1:22" x14ac:dyDescent="0.25">
      <c r="A57" s="3"/>
      <c r="B57" s="198"/>
      <c r="C57" s="198"/>
      <c r="D57" s="3"/>
      <c r="E57" s="3"/>
      <c r="F57" s="101"/>
      <c r="G57" s="3"/>
      <c r="H57" s="3"/>
      <c r="I57" s="3"/>
      <c r="J57" s="3"/>
      <c r="K57" s="3"/>
      <c r="L57" s="3"/>
      <c r="M57" s="3"/>
      <c r="N57" s="3"/>
      <c r="O57" s="3"/>
      <c r="P57" s="3"/>
      <c r="Q57" s="3"/>
      <c r="R57" s="3"/>
      <c r="S57" s="3"/>
      <c r="T57" s="3"/>
      <c r="U57" s="3"/>
      <c r="V57" s="3"/>
    </row>
    <row r="58" spans="1:22" x14ac:dyDescent="0.25">
      <c r="A58" s="3"/>
      <c r="B58" s="198"/>
      <c r="C58" s="198"/>
      <c r="D58" s="3"/>
      <c r="E58" s="3"/>
      <c r="F58" s="101"/>
      <c r="G58" s="3"/>
      <c r="H58" s="3"/>
      <c r="I58" s="3"/>
      <c r="J58" s="3"/>
      <c r="K58" s="3"/>
      <c r="L58" s="3"/>
      <c r="M58" s="3"/>
      <c r="N58" s="3"/>
      <c r="O58" s="3"/>
      <c r="P58" s="3"/>
      <c r="Q58" s="3"/>
      <c r="R58" s="3"/>
      <c r="S58" s="3"/>
      <c r="T58" s="3"/>
      <c r="U58" s="3"/>
      <c r="V58" s="3"/>
    </row>
    <row r="59" spans="1:22" x14ac:dyDescent="0.25">
      <c r="A59" s="3"/>
      <c r="B59" s="198"/>
      <c r="C59" s="198"/>
      <c r="D59" s="3"/>
      <c r="E59" s="3"/>
      <c r="F59" s="101"/>
      <c r="G59" s="3"/>
      <c r="H59" s="3"/>
      <c r="I59" s="3"/>
      <c r="J59" s="3"/>
      <c r="K59" s="3"/>
      <c r="L59" s="3"/>
      <c r="M59" s="3"/>
      <c r="N59" s="3"/>
      <c r="O59" s="3"/>
      <c r="P59" s="3"/>
      <c r="Q59" s="3"/>
      <c r="R59" s="3"/>
      <c r="S59" s="3"/>
      <c r="T59" s="3"/>
      <c r="U59" s="3"/>
      <c r="V59" s="3"/>
    </row>
    <row r="60" spans="1:22" x14ac:dyDescent="0.25">
      <c r="A60" s="3"/>
      <c r="B60" s="198"/>
      <c r="C60" s="198"/>
      <c r="D60" s="3"/>
      <c r="E60" s="3"/>
      <c r="F60" s="101"/>
      <c r="G60" s="3"/>
      <c r="H60" s="3"/>
      <c r="I60" s="3"/>
      <c r="J60" s="3"/>
      <c r="K60" s="3"/>
      <c r="L60" s="3"/>
      <c r="M60" s="3"/>
      <c r="N60" s="3"/>
      <c r="O60" s="3"/>
      <c r="P60" s="3"/>
      <c r="Q60" s="3"/>
      <c r="R60" s="3"/>
      <c r="S60" s="3"/>
      <c r="T60" s="3"/>
      <c r="U60" s="3"/>
      <c r="V60" s="3"/>
    </row>
    <row r="61" spans="1:22" x14ac:dyDescent="0.25">
      <c r="A61" s="3"/>
      <c r="B61" s="198"/>
      <c r="C61" s="198"/>
      <c r="D61" s="3"/>
      <c r="E61" s="3"/>
      <c r="F61" s="101"/>
      <c r="G61" s="3"/>
      <c r="H61" s="3"/>
      <c r="I61" s="3"/>
      <c r="J61" s="3"/>
      <c r="K61" s="3"/>
      <c r="L61" s="3"/>
      <c r="M61" s="3"/>
      <c r="N61" s="3"/>
      <c r="O61" s="3"/>
      <c r="P61" s="3"/>
      <c r="Q61" s="3"/>
      <c r="R61" s="3"/>
      <c r="S61" s="3"/>
      <c r="T61" s="3"/>
      <c r="U61" s="3"/>
      <c r="V61" s="3"/>
    </row>
    <row r="62" spans="1:22" x14ac:dyDescent="0.25">
      <c r="A62" s="3"/>
      <c r="B62" s="198"/>
      <c r="C62" s="198"/>
      <c r="D62" s="3"/>
      <c r="E62" s="3"/>
      <c r="F62" s="101"/>
      <c r="G62" s="3"/>
      <c r="H62" s="3"/>
      <c r="I62" s="3"/>
      <c r="J62" s="3"/>
      <c r="K62" s="3"/>
      <c r="L62" s="3"/>
      <c r="M62" s="3"/>
      <c r="N62" s="3"/>
      <c r="O62" s="3"/>
      <c r="P62" s="3"/>
      <c r="Q62" s="3"/>
      <c r="R62" s="3"/>
      <c r="S62" s="3"/>
      <c r="T62" s="3"/>
      <c r="U62" s="3"/>
      <c r="V62" s="3"/>
    </row>
    <row r="63" spans="1:22" x14ac:dyDescent="0.25">
      <c r="A63" s="3"/>
      <c r="B63" s="198"/>
      <c r="C63" s="198"/>
      <c r="D63" s="3"/>
      <c r="E63" s="3"/>
      <c r="F63" s="101"/>
      <c r="G63" s="3"/>
      <c r="H63" s="3"/>
      <c r="I63" s="3"/>
      <c r="J63" s="3"/>
      <c r="K63" s="3"/>
      <c r="L63" s="3"/>
      <c r="M63" s="3"/>
      <c r="N63" s="3"/>
      <c r="O63" s="3"/>
      <c r="P63" s="3"/>
      <c r="Q63" s="3"/>
      <c r="R63" s="3"/>
      <c r="S63" s="3"/>
      <c r="T63" s="3"/>
      <c r="U63" s="3"/>
      <c r="V63" s="3"/>
    </row>
    <row r="64" spans="1:22" x14ac:dyDescent="0.25">
      <c r="A64" s="3"/>
      <c r="B64" s="198"/>
      <c r="C64" s="198"/>
      <c r="D64" s="3"/>
      <c r="E64" s="3"/>
      <c r="F64" s="101"/>
      <c r="G64" s="3"/>
      <c r="H64" s="3"/>
      <c r="I64" s="3"/>
      <c r="J64" s="3"/>
      <c r="K64" s="3"/>
      <c r="L64" s="3"/>
      <c r="M64" s="3"/>
      <c r="N64" s="3"/>
      <c r="O64" s="3"/>
      <c r="P64" s="3"/>
      <c r="Q64" s="3"/>
      <c r="R64" s="3"/>
      <c r="S64" s="3"/>
      <c r="T64" s="3"/>
      <c r="U64" s="3"/>
      <c r="V64" s="3"/>
    </row>
    <row r="65" spans="1:22" x14ac:dyDescent="0.25">
      <c r="A65" s="3"/>
      <c r="B65" s="198"/>
      <c r="C65" s="198"/>
      <c r="D65" s="3"/>
      <c r="E65" s="3"/>
      <c r="F65" s="101"/>
      <c r="G65" s="3"/>
      <c r="H65" s="3"/>
      <c r="I65" s="3"/>
      <c r="J65" s="3"/>
      <c r="K65" s="3"/>
      <c r="L65" s="3"/>
      <c r="M65" s="3"/>
      <c r="N65" s="3"/>
      <c r="O65" s="3"/>
      <c r="P65" s="3"/>
      <c r="Q65" s="3"/>
      <c r="R65" s="3"/>
      <c r="S65" s="3"/>
      <c r="T65" s="3"/>
      <c r="U65" s="3"/>
      <c r="V65" s="3"/>
    </row>
    <row r="66" spans="1:22" x14ac:dyDescent="0.25">
      <c r="A66" s="3"/>
      <c r="B66" s="198"/>
      <c r="C66" s="198"/>
      <c r="D66" s="3"/>
      <c r="E66" s="3"/>
      <c r="F66" s="101"/>
      <c r="G66" s="3"/>
      <c r="H66" s="3"/>
      <c r="I66" s="3"/>
      <c r="J66" s="3"/>
      <c r="K66" s="3"/>
      <c r="L66" s="3"/>
      <c r="M66" s="3"/>
      <c r="N66" s="3"/>
      <c r="O66" s="3"/>
      <c r="P66" s="3"/>
      <c r="Q66" s="3"/>
      <c r="R66" s="3"/>
      <c r="S66" s="3"/>
      <c r="T66" s="3"/>
      <c r="U66" s="3"/>
      <c r="V66" s="3"/>
    </row>
    <row r="67" spans="1:22" x14ac:dyDescent="0.25">
      <c r="A67" s="3"/>
      <c r="B67" s="198"/>
      <c r="C67" s="198"/>
      <c r="D67" s="3"/>
      <c r="E67" s="3"/>
      <c r="F67" s="101"/>
      <c r="G67" s="3"/>
      <c r="H67" s="3"/>
      <c r="I67" s="3"/>
      <c r="J67" s="3"/>
      <c r="K67" s="3"/>
      <c r="L67" s="3"/>
      <c r="M67" s="3"/>
      <c r="N67" s="3"/>
      <c r="O67" s="3"/>
      <c r="P67" s="3"/>
      <c r="Q67" s="3"/>
      <c r="R67" s="3"/>
      <c r="S67" s="3"/>
      <c r="T67" s="3"/>
      <c r="U67" s="3"/>
      <c r="V67" s="3"/>
    </row>
    <row r="68" spans="1:22" x14ac:dyDescent="0.25">
      <c r="A68" s="3"/>
      <c r="B68" s="198"/>
      <c r="C68" s="198"/>
      <c r="D68" s="3"/>
      <c r="E68" s="3"/>
      <c r="F68" s="101"/>
      <c r="G68" s="3"/>
      <c r="H68" s="3"/>
      <c r="I68" s="3"/>
      <c r="J68" s="3"/>
      <c r="K68" s="3"/>
      <c r="L68" s="3"/>
      <c r="M68" s="3"/>
      <c r="N68" s="3"/>
      <c r="O68" s="3"/>
      <c r="P68" s="3"/>
      <c r="Q68" s="3"/>
      <c r="R68" s="3"/>
      <c r="S68" s="3"/>
      <c r="T68" s="3"/>
      <c r="U68" s="3"/>
      <c r="V68" s="3"/>
    </row>
    <row r="69" spans="1:22" x14ac:dyDescent="0.25">
      <c r="A69" s="3"/>
      <c r="B69" s="198"/>
      <c r="C69" s="198"/>
      <c r="D69" s="3"/>
      <c r="E69" s="3"/>
      <c r="F69" s="101"/>
      <c r="G69" s="3"/>
      <c r="H69" s="3"/>
      <c r="I69" s="3"/>
      <c r="J69" s="3"/>
      <c r="K69" s="3"/>
      <c r="L69" s="3"/>
      <c r="M69" s="3"/>
      <c r="N69" s="3"/>
      <c r="O69" s="3"/>
      <c r="P69" s="3"/>
      <c r="Q69" s="3"/>
      <c r="R69" s="3"/>
      <c r="S69" s="3"/>
      <c r="T69" s="3"/>
      <c r="U69" s="3"/>
      <c r="V69" s="3"/>
    </row>
    <row r="70" spans="1:22" x14ac:dyDescent="0.25">
      <c r="A70" s="3"/>
      <c r="B70" s="198"/>
      <c r="C70" s="198"/>
      <c r="D70" s="3"/>
      <c r="E70" s="3"/>
      <c r="F70" s="101"/>
      <c r="G70" s="3"/>
      <c r="H70" s="3"/>
      <c r="I70" s="3"/>
      <c r="J70" s="3"/>
      <c r="K70" s="3"/>
      <c r="L70" s="3"/>
      <c r="M70" s="3"/>
      <c r="N70" s="3"/>
      <c r="O70" s="3"/>
      <c r="P70" s="3"/>
      <c r="Q70" s="3"/>
      <c r="R70" s="3"/>
      <c r="S70" s="3"/>
      <c r="T70" s="3"/>
      <c r="U70" s="3"/>
      <c r="V70" s="3"/>
    </row>
    <row r="71" spans="1:22" x14ac:dyDescent="0.25">
      <c r="A71" s="3"/>
      <c r="B71" s="198"/>
      <c r="C71" s="198"/>
      <c r="D71" s="3"/>
      <c r="E71" s="3"/>
      <c r="F71" s="101"/>
      <c r="G71" s="3"/>
      <c r="H71" s="3"/>
      <c r="I71" s="3"/>
      <c r="J71" s="3"/>
      <c r="K71" s="3"/>
      <c r="L71" s="3"/>
      <c r="M71" s="3"/>
      <c r="N71" s="3"/>
      <c r="O71" s="3"/>
      <c r="P71" s="3"/>
      <c r="Q71" s="3"/>
      <c r="R71" s="3"/>
      <c r="S71" s="3"/>
      <c r="T71" s="3"/>
      <c r="U71" s="3"/>
      <c r="V71" s="3"/>
    </row>
    <row r="72" spans="1:22" x14ac:dyDescent="0.25">
      <c r="A72" s="3"/>
      <c r="B72" s="198"/>
      <c r="C72" s="198"/>
      <c r="D72" s="3"/>
      <c r="E72" s="3"/>
      <c r="F72" s="101"/>
      <c r="G72" s="3"/>
      <c r="H72" s="3"/>
      <c r="I72" s="3"/>
      <c r="J72" s="3"/>
      <c r="K72" s="3"/>
      <c r="L72" s="3"/>
      <c r="M72" s="3"/>
      <c r="N72" s="3"/>
      <c r="O72" s="3"/>
      <c r="P72" s="3"/>
      <c r="Q72" s="3"/>
      <c r="R72" s="3"/>
      <c r="S72" s="3"/>
      <c r="T72" s="3"/>
      <c r="U72" s="3"/>
      <c r="V72" s="3"/>
    </row>
    <row r="73" spans="1:22" x14ac:dyDescent="0.25">
      <c r="A73" s="3"/>
      <c r="B73" s="198"/>
      <c r="C73" s="198"/>
      <c r="D73" s="3"/>
      <c r="E73" s="3"/>
      <c r="F73" s="101"/>
      <c r="G73" s="3"/>
      <c r="H73" s="3"/>
      <c r="I73" s="3"/>
      <c r="J73" s="3"/>
      <c r="K73" s="3"/>
      <c r="L73" s="3"/>
      <c r="M73" s="3"/>
      <c r="N73" s="3"/>
      <c r="O73" s="3"/>
      <c r="P73" s="3"/>
      <c r="Q73" s="3"/>
      <c r="R73" s="3"/>
      <c r="S73" s="3"/>
      <c r="T73" s="3"/>
      <c r="U73" s="3"/>
      <c r="V73" s="3"/>
    </row>
    <row r="74" spans="1:22" x14ac:dyDescent="0.25">
      <c r="A74" s="3"/>
      <c r="B74" s="198"/>
      <c r="C74" s="198"/>
      <c r="D74" s="3"/>
      <c r="E74" s="3"/>
      <c r="F74" s="101"/>
      <c r="G74" s="3"/>
      <c r="H74" s="3"/>
      <c r="I74" s="3"/>
      <c r="J74" s="3"/>
      <c r="K74" s="3"/>
      <c r="L74" s="3"/>
      <c r="M74" s="3"/>
      <c r="N74" s="3"/>
      <c r="O74" s="3"/>
      <c r="P74" s="3"/>
      <c r="Q74" s="3"/>
      <c r="R74" s="3"/>
      <c r="S74" s="3"/>
      <c r="T74" s="3"/>
      <c r="U74" s="3"/>
      <c r="V74" s="3"/>
    </row>
    <row r="75" spans="1:22" x14ac:dyDescent="0.25">
      <c r="A75" s="3"/>
      <c r="B75" s="198"/>
      <c r="C75" s="198"/>
      <c r="D75" s="3"/>
      <c r="E75" s="3"/>
      <c r="F75" s="101"/>
      <c r="G75" s="3"/>
      <c r="H75" s="3"/>
      <c r="I75" s="3"/>
      <c r="J75" s="3"/>
      <c r="K75" s="3"/>
      <c r="L75" s="3"/>
      <c r="M75" s="3"/>
      <c r="N75" s="3"/>
      <c r="O75" s="3"/>
      <c r="P75" s="3"/>
      <c r="Q75" s="3"/>
      <c r="R75" s="3"/>
      <c r="S75" s="3"/>
      <c r="T75" s="3"/>
      <c r="U75" s="3"/>
      <c r="V75" s="3"/>
    </row>
    <row r="76" spans="1:22" x14ac:dyDescent="0.25">
      <c r="A76" s="3"/>
      <c r="B76" s="198"/>
      <c r="C76" s="198"/>
      <c r="D76" s="3"/>
      <c r="E76" s="3"/>
      <c r="F76" s="101"/>
      <c r="G76" s="3"/>
      <c r="H76" s="3"/>
      <c r="I76" s="3"/>
      <c r="J76" s="3"/>
      <c r="K76" s="3"/>
      <c r="L76" s="3"/>
      <c r="M76" s="3"/>
      <c r="N76" s="3"/>
      <c r="O76" s="3"/>
      <c r="P76" s="3"/>
      <c r="Q76" s="3"/>
      <c r="R76" s="3"/>
      <c r="S76" s="3"/>
      <c r="T76" s="3"/>
      <c r="U76" s="3"/>
      <c r="V76" s="3"/>
    </row>
    <row r="77" spans="1:22" x14ac:dyDescent="0.25">
      <c r="A77" s="3"/>
      <c r="B77" s="198"/>
      <c r="C77" s="198"/>
      <c r="D77" s="3"/>
      <c r="E77" s="3"/>
      <c r="F77" s="101"/>
      <c r="G77" s="3"/>
      <c r="H77" s="3"/>
      <c r="I77" s="3"/>
      <c r="J77" s="3"/>
      <c r="K77" s="3"/>
      <c r="L77" s="3"/>
      <c r="M77" s="3"/>
      <c r="N77" s="3"/>
      <c r="O77" s="3"/>
      <c r="P77" s="3"/>
      <c r="Q77" s="3"/>
      <c r="R77" s="3"/>
      <c r="S77" s="3"/>
      <c r="T77" s="3"/>
      <c r="U77" s="3"/>
      <c r="V77" s="3"/>
    </row>
    <row r="78" spans="1:22" x14ac:dyDescent="0.25">
      <c r="A78" s="3"/>
      <c r="B78" s="198"/>
      <c r="C78" s="198"/>
      <c r="D78" s="3"/>
      <c r="E78" s="3"/>
      <c r="F78" s="101"/>
      <c r="G78" s="3"/>
      <c r="H78" s="3"/>
      <c r="I78" s="3"/>
      <c r="J78" s="3"/>
      <c r="K78" s="3"/>
      <c r="L78" s="3"/>
      <c r="M78" s="3"/>
      <c r="N78" s="3"/>
      <c r="O78" s="3"/>
      <c r="P78" s="3"/>
      <c r="Q78" s="3"/>
      <c r="R78" s="3"/>
      <c r="S78" s="3"/>
      <c r="T78" s="3"/>
      <c r="U78" s="3"/>
      <c r="V78" s="3"/>
    </row>
    <row r="79" spans="1:22" x14ac:dyDescent="0.25">
      <c r="A79" s="3"/>
      <c r="B79" s="198"/>
      <c r="C79" s="198"/>
      <c r="D79" s="3"/>
      <c r="E79" s="3"/>
      <c r="F79" s="101"/>
      <c r="G79" s="3"/>
      <c r="H79" s="3"/>
      <c r="I79" s="3"/>
      <c r="J79" s="3"/>
      <c r="K79" s="3"/>
      <c r="L79" s="3"/>
      <c r="M79" s="3"/>
      <c r="N79" s="3"/>
      <c r="O79" s="3"/>
      <c r="P79" s="3"/>
      <c r="Q79" s="3"/>
      <c r="R79" s="3"/>
      <c r="S79" s="3"/>
      <c r="T79" s="3"/>
      <c r="U79" s="3"/>
      <c r="V79" s="3"/>
    </row>
    <row r="80" spans="1:22" x14ac:dyDescent="0.25">
      <c r="A80" s="3"/>
      <c r="B80" s="198"/>
      <c r="C80" s="198"/>
      <c r="D80" s="3"/>
      <c r="E80" s="3"/>
      <c r="F80" s="101"/>
      <c r="G80" s="3"/>
      <c r="H80" s="3"/>
      <c r="I80" s="3"/>
      <c r="J80" s="3"/>
      <c r="K80" s="3"/>
      <c r="L80" s="3"/>
      <c r="M80" s="3"/>
      <c r="N80" s="3"/>
      <c r="O80" s="3"/>
      <c r="P80" s="3"/>
      <c r="Q80" s="3"/>
      <c r="R80" s="3"/>
      <c r="S80" s="3"/>
      <c r="T80" s="3"/>
      <c r="U80" s="3"/>
      <c r="V80" s="3"/>
    </row>
    <row r="81" spans="1:22" x14ac:dyDescent="0.25">
      <c r="A81" s="3"/>
      <c r="B81" s="198"/>
      <c r="C81" s="198"/>
      <c r="D81" s="3"/>
      <c r="E81" s="3"/>
      <c r="F81" s="101"/>
      <c r="G81" s="3"/>
      <c r="H81" s="3"/>
      <c r="I81" s="3"/>
      <c r="J81" s="3"/>
      <c r="K81" s="3"/>
      <c r="L81" s="3"/>
      <c r="M81" s="3"/>
      <c r="N81" s="3"/>
      <c r="O81" s="3"/>
      <c r="P81" s="3"/>
      <c r="Q81" s="3"/>
      <c r="R81" s="3"/>
      <c r="S81" s="3"/>
      <c r="T81" s="3"/>
      <c r="U81" s="3"/>
      <c r="V81" s="3"/>
    </row>
    <row r="82" spans="1:22" x14ac:dyDescent="0.25">
      <c r="A82" s="3"/>
      <c r="B82" s="198"/>
      <c r="C82" s="198"/>
      <c r="D82" s="3"/>
      <c r="E82" s="3"/>
      <c r="F82" s="101"/>
      <c r="G82" s="3"/>
      <c r="H82" s="3"/>
      <c r="I82" s="3"/>
      <c r="J82" s="3"/>
      <c r="K82" s="3"/>
      <c r="L82" s="3"/>
      <c r="M82" s="3"/>
      <c r="N82" s="3"/>
      <c r="O82" s="3"/>
      <c r="P82" s="3"/>
      <c r="Q82" s="3"/>
      <c r="R82" s="3"/>
      <c r="S82" s="3"/>
      <c r="T82" s="3"/>
      <c r="U82" s="3"/>
      <c r="V82" s="3"/>
    </row>
    <row r="83" spans="1:22" x14ac:dyDescent="0.25">
      <c r="A83" s="3"/>
      <c r="B83" s="198"/>
      <c r="C83" s="198"/>
      <c r="D83" s="3"/>
      <c r="E83" s="3"/>
      <c r="F83" s="101"/>
      <c r="G83" s="3"/>
      <c r="H83" s="3"/>
      <c r="I83" s="3"/>
      <c r="J83" s="3"/>
      <c r="K83" s="3"/>
      <c r="L83" s="3"/>
      <c r="M83" s="3"/>
      <c r="N83" s="3"/>
      <c r="O83" s="3"/>
      <c r="P83" s="3"/>
      <c r="Q83" s="3"/>
      <c r="R83" s="3"/>
      <c r="S83" s="3"/>
      <c r="T83" s="3"/>
      <c r="U83" s="3"/>
      <c r="V83" s="3"/>
    </row>
    <row r="84" spans="1:22" x14ac:dyDescent="0.25">
      <c r="A84" s="3"/>
      <c r="B84" s="198"/>
      <c r="C84" s="198"/>
      <c r="D84" s="3"/>
      <c r="E84" s="3"/>
      <c r="F84" s="101"/>
      <c r="G84" s="3"/>
      <c r="H84" s="3"/>
      <c r="I84" s="3"/>
      <c r="J84" s="3"/>
      <c r="K84" s="3"/>
      <c r="L84" s="3"/>
      <c r="M84" s="3"/>
      <c r="N84" s="3"/>
      <c r="O84" s="3"/>
      <c r="P84" s="3"/>
      <c r="Q84" s="3"/>
      <c r="R84" s="3"/>
      <c r="S84" s="3"/>
      <c r="T84" s="3"/>
      <c r="U84" s="3"/>
      <c r="V84" s="3"/>
    </row>
    <row r="85" spans="1:22" x14ac:dyDescent="0.25">
      <c r="A85" s="3"/>
      <c r="B85" s="198"/>
      <c r="C85" s="198"/>
      <c r="D85" s="3"/>
      <c r="E85" s="3"/>
      <c r="F85" s="101"/>
      <c r="G85" s="3"/>
      <c r="H85" s="3"/>
      <c r="I85" s="3"/>
      <c r="J85" s="3"/>
      <c r="K85" s="3"/>
      <c r="L85" s="3"/>
      <c r="M85" s="3"/>
      <c r="N85" s="3"/>
      <c r="O85" s="3"/>
      <c r="P85" s="3"/>
      <c r="Q85" s="3"/>
      <c r="R85" s="3"/>
      <c r="S85" s="3"/>
      <c r="T85" s="3"/>
      <c r="U85" s="3"/>
      <c r="V85" s="3"/>
    </row>
    <row r="86" spans="1:22" x14ac:dyDescent="0.25">
      <c r="A86" s="3"/>
      <c r="B86" s="198"/>
      <c r="C86" s="198"/>
      <c r="D86" s="3"/>
      <c r="E86" s="3"/>
      <c r="F86" s="101"/>
      <c r="G86" s="3"/>
      <c r="H86" s="3"/>
      <c r="I86" s="3"/>
      <c r="J86" s="3"/>
      <c r="K86" s="3"/>
      <c r="L86" s="3"/>
      <c r="M86" s="3"/>
      <c r="N86" s="3"/>
      <c r="O86" s="3"/>
      <c r="P86" s="3"/>
      <c r="Q86" s="3"/>
      <c r="R86" s="3"/>
      <c r="S86" s="3"/>
      <c r="T86" s="3"/>
      <c r="U86" s="3"/>
      <c r="V86" s="3"/>
    </row>
    <row r="87" spans="1:22" x14ac:dyDescent="0.25">
      <c r="A87" s="3"/>
      <c r="B87" s="198"/>
      <c r="C87" s="198"/>
      <c r="D87" s="3"/>
      <c r="E87" s="3"/>
      <c r="F87" s="101"/>
      <c r="G87" s="3"/>
      <c r="H87" s="3"/>
      <c r="I87" s="3"/>
      <c r="J87" s="3"/>
      <c r="K87" s="3"/>
      <c r="L87" s="3"/>
      <c r="M87" s="3"/>
      <c r="N87" s="3"/>
      <c r="O87" s="3"/>
      <c r="P87" s="3"/>
      <c r="Q87" s="3"/>
      <c r="R87" s="3"/>
      <c r="S87" s="3"/>
      <c r="T87" s="3"/>
      <c r="U87" s="3"/>
      <c r="V87" s="3"/>
    </row>
    <row r="88" spans="1:22" x14ac:dyDescent="0.25">
      <c r="A88" s="3"/>
      <c r="B88" s="198"/>
      <c r="C88" s="198"/>
      <c r="D88" s="3"/>
      <c r="E88" s="3"/>
      <c r="F88" s="101"/>
      <c r="G88" s="3"/>
      <c r="H88" s="3"/>
      <c r="I88" s="3"/>
      <c r="J88" s="3"/>
      <c r="K88" s="3"/>
      <c r="L88" s="3"/>
      <c r="M88" s="3"/>
      <c r="N88" s="3"/>
      <c r="O88" s="3"/>
      <c r="P88" s="3"/>
      <c r="Q88" s="3"/>
      <c r="R88" s="3"/>
      <c r="S88" s="3"/>
      <c r="T88" s="3"/>
      <c r="U88" s="3"/>
      <c r="V88" s="3"/>
    </row>
    <row r="89" spans="1:22" x14ac:dyDescent="0.25">
      <c r="A89" s="3"/>
      <c r="B89" s="198"/>
      <c r="C89" s="198"/>
      <c r="D89" s="3"/>
      <c r="E89" s="3"/>
      <c r="F89" s="101"/>
      <c r="G89" s="3"/>
      <c r="H89" s="3"/>
      <c r="I89" s="3"/>
      <c r="J89" s="3"/>
      <c r="K89" s="3"/>
      <c r="L89" s="3"/>
      <c r="M89" s="3"/>
      <c r="N89" s="3"/>
      <c r="O89" s="3"/>
      <c r="P89" s="3"/>
      <c r="Q89" s="3"/>
      <c r="R89" s="3"/>
      <c r="S89" s="3"/>
      <c r="T89" s="3"/>
      <c r="U89" s="3"/>
      <c r="V89" s="3"/>
    </row>
    <row r="90" spans="1:22" x14ac:dyDescent="0.25">
      <c r="A90" s="3"/>
      <c r="B90" s="198"/>
      <c r="C90" s="198"/>
      <c r="D90" s="3"/>
      <c r="E90" s="3"/>
      <c r="F90" s="101"/>
      <c r="G90" s="3"/>
      <c r="H90" s="3"/>
      <c r="I90" s="3"/>
      <c r="J90" s="3"/>
      <c r="K90" s="3"/>
      <c r="L90" s="3"/>
      <c r="M90" s="3"/>
      <c r="N90" s="3"/>
      <c r="O90" s="3"/>
      <c r="P90" s="3"/>
      <c r="Q90" s="3"/>
      <c r="R90" s="3"/>
      <c r="S90" s="3"/>
      <c r="T90" s="3"/>
      <c r="U90" s="3"/>
      <c r="V90" s="3"/>
    </row>
    <row r="91" spans="1:22" x14ac:dyDescent="0.25">
      <c r="A91" s="3"/>
      <c r="B91" s="198"/>
      <c r="C91" s="198"/>
      <c r="D91" s="3"/>
      <c r="E91" s="3"/>
      <c r="F91" s="101"/>
      <c r="G91" s="3"/>
      <c r="H91" s="3"/>
      <c r="I91" s="3"/>
      <c r="J91" s="3"/>
      <c r="K91" s="3"/>
      <c r="L91" s="3"/>
      <c r="M91" s="3"/>
      <c r="N91" s="3"/>
      <c r="O91" s="3"/>
      <c r="P91" s="3"/>
      <c r="Q91" s="3"/>
      <c r="R91" s="3"/>
      <c r="S91" s="3"/>
      <c r="T91" s="3"/>
      <c r="U91" s="3"/>
      <c r="V91" s="3"/>
    </row>
    <row r="92" spans="1:22" x14ac:dyDescent="0.25">
      <c r="A92" s="3"/>
      <c r="B92" s="198"/>
      <c r="C92" s="198"/>
      <c r="D92" s="3"/>
      <c r="E92" s="3"/>
      <c r="F92" s="101"/>
      <c r="G92" s="3"/>
      <c r="H92" s="3"/>
      <c r="I92" s="3"/>
      <c r="J92" s="3"/>
      <c r="K92" s="3"/>
      <c r="L92" s="3"/>
      <c r="M92" s="3"/>
      <c r="N92" s="3"/>
      <c r="O92" s="3"/>
      <c r="P92" s="3"/>
      <c r="Q92" s="3"/>
      <c r="R92" s="3"/>
      <c r="S92" s="3"/>
      <c r="T92" s="3"/>
      <c r="U92" s="3"/>
      <c r="V92" s="3"/>
    </row>
    <row r="93" spans="1:22" x14ac:dyDescent="0.25">
      <c r="A93" s="3"/>
      <c r="B93" s="198"/>
      <c r="C93" s="198"/>
      <c r="D93" s="3"/>
      <c r="E93" s="3"/>
      <c r="F93" s="101"/>
      <c r="G93" s="3"/>
      <c r="H93" s="3"/>
      <c r="I93" s="3"/>
      <c r="J93" s="3"/>
      <c r="K93" s="3"/>
      <c r="L93" s="3"/>
      <c r="M93" s="3"/>
      <c r="N93" s="3"/>
      <c r="O93" s="3"/>
      <c r="P93" s="3"/>
      <c r="Q93" s="3"/>
      <c r="R93" s="3"/>
      <c r="S93" s="3"/>
      <c r="T93" s="3"/>
      <c r="U93" s="3"/>
      <c r="V93" s="3"/>
    </row>
    <row r="94" spans="1:22" x14ac:dyDescent="0.25">
      <c r="A94" s="3"/>
      <c r="B94" s="198"/>
      <c r="C94" s="198"/>
      <c r="D94" s="3"/>
      <c r="E94" s="3"/>
      <c r="F94" s="101"/>
      <c r="G94" s="3"/>
      <c r="H94" s="3"/>
      <c r="I94" s="3"/>
      <c r="J94" s="3"/>
      <c r="K94" s="3"/>
      <c r="L94" s="3"/>
      <c r="M94" s="3"/>
      <c r="N94" s="3"/>
      <c r="O94" s="3"/>
      <c r="P94" s="3"/>
      <c r="Q94" s="3"/>
      <c r="R94" s="3"/>
      <c r="S94" s="3"/>
      <c r="T94" s="3"/>
      <c r="U94" s="3"/>
      <c r="V94" s="3"/>
    </row>
    <row r="95" spans="1:22" x14ac:dyDescent="0.25">
      <c r="A95" s="3"/>
      <c r="B95" s="198"/>
      <c r="C95" s="198"/>
      <c r="D95" s="3"/>
      <c r="E95" s="3"/>
      <c r="F95" s="101"/>
      <c r="G95" s="3"/>
      <c r="H95" s="3"/>
      <c r="I95" s="3"/>
      <c r="J95" s="3"/>
      <c r="K95" s="3"/>
      <c r="L95" s="3"/>
      <c r="M95" s="3"/>
      <c r="N95" s="3"/>
      <c r="O95" s="3"/>
      <c r="P95" s="3"/>
      <c r="Q95" s="3"/>
      <c r="R95" s="3"/>
      <c r="S95" s="3"/>
      <c r="T95" s="3"/>
      <c r="U95" s="3"/>
      <c r="V95" s="3"/>
    </row>
    <row r="96" spans="1:22" x14ac:dyDescent="0.25">
      <c r="A96" s="3"/>
      <c r="B96" s="198"/>
      <c r="C96" s="198"/>
      <c r="D96" s="3"/>
      <c r="E96" s="3"/>
      <c r="F96" s="101"/>
      <c r="G96" s="3"/>
      <c r="H96" s="3"/>
      <c r="I96" s="3"/>
      <c r="J96" s="3"/>
      <c r="K96" s="3"/>
      <c r="L96" s="3"/>
      <c r="M96" s="3"/>
      <c r="N96" s="3"/>
      <c r="O96" s="3"/>
      <c r="P96" s="3"/>
      <c r="Q96" s="3"/>
      <c r="R96" s="3"/>
      <c r="S96" s="3"/>
      <c r="T96" s="3"/>
      <c r="U96" s="3"/>
      <c r="V96" s="3"/>
    </row>
    <row r="97" spans="1:22" x14ac:dyDescent="0.25">
      <c r="A97" s="3"/>
      <c r="B97" s="198"/>
      <c r="C97" s="198"/>
      <c r="D97" s="3"/>
      <c r="E97" s="3"/>
      <c r="F97" s="101"/>
      <c r="G97" s="3"/>
      <c r="H97" s="3"/>
      <c r="I97" s="3"/>
      <c r="J97" s="3"/>
      <c r="K97" s="3"/>
      <c r="L97" s="3"/>
      <c r="M97" s="3"/>
      <c r="N97" s="3"/>
      <c r="O97" s="3"/>
      <c r="P97" s="3"/>
      <c r="Q97" s="3"/>
      <c r="R97" s="3"/>
      <c r="S97" s="3"/>
      <c r="T97" s="3"/>
      <c r="U97" s="3"/>
      <c r="V97" s="3"/>
    </row>
    <row r="98" spans="1:22" x14ac:dyDescent="0.25">
      <c r="A98" s="3"/>
      <c r="B98" s="198"/>
      <c r="C98" s="198"/>
      <c r="D98" s="3"/>
      <c r="E98" s="3"/>
      <c r="F98" s="101"/>
      <c r="G98" s="3"/>
      <c r="H98" s="3"/>
      <c r="I98" s="3"/>
      <c r="J98" s="3"/>
      <c r="K98" s="3"/>
      <c r="L98" s="3"/>
      <c r="M98" s="3"/>
      <c r="N98" s="3"/>
      <c r="O98" s="3"/>
      <c r="P98" s="3"/>
      <c r="Q98" s="3"/>
      <c r="R98" s="3"/>
      <c r="S98" s="3"/>
      <c r="T98" s="3"/>
      <c r="U98" s="3"/>
      <c r="V98" s="3"/>
    </row>
    <row r="99" spans="1:22" x14ac:dyDescent="0.25">
      <c r="A99" s="3"/>
      <c r="B99" s="198"/>
      <c r="C99" s="198"/>
      <c r="D99" s="3"/>
      <c r="E99" s="3"/>
      <c r="F99" s="101"/>
      <c r="G99" s="3"/>
      <c r="H99" s="3"/>
      <c r="I99" s="3"/>
      <c r="J99" s="3"/>
      <c r="K99" s="3"/>
      <c r="L99" s="3"/>
      <c r="M99" s="3"/>
      <c r="N99" s="3"/>
      <c r="O99" s="3"/>
      <c r="P99" s="3"/>
      <c r="Q99" s="3"/>
      <c r="R99" s="3"/>
      <c r="S99" s="3"/>
      <c r="T99" s="3"/>
      <c r="U99" s="3"/>
      <c r="V99" s="3"/>
    </row>
    <row r="100" spans="1:22" x14ac:dyDescent="0.25">
      <c r="A100" s="3"/>
      <c r="B100" s="198"/>
      <c r="C100" s="198"/>
      <c r="D100" s="3"/>
      <c r="E100" s="3"/>
      <c r="F100" s="101"/>
      <c r="G100" s="3"/>
      <c r="H100" s="3"/>
      <c r="I100" s="3"/>
      <c r="J100" s="3"/>
      <c r="K100" s="3"/>
      <c r="L100" s="3"/>
      <c r="M100" s="3"/>
      <c r="N100" s="3"/>
      <c r="O100" s="3"/>
      <c r="P100" s="3"/>
      <c r="Q100" s="3"/>
      <c r="R100" s="3"/>
      <c r="S100" s="3"/>
      <c r="T100" s="3"/>
      <c r="U100" s="3"/>
      <c r="V100" s="3"/>
    </row>
    <row r="101" spans="1:22" x14ac:dyDescent="0.25">
      <c r="A101" s="3"/>
      <c r="B101" s="198"/>
      <c r="C101" s="198"/>
      <c r="D101" s="3"/>
      <c r="E101" s="3"/>
      <c r="F101" s="101"/>
      <c r="G101" s="3"/>
      <c r="H101" s="3"/>
      <c r="I101" s="3"/>
      <c r="J101" s="3"/>
      <c r="K101" s="3"/>
      <c r="L101" s="3"/>
      <c r="M101" s="3"/>
      <c r="N101" s="3"/>
      <c r="O101" s="3"/>
      <c r="P101" s="3"/>
      <c r="Q101" s="3"/>
      <c r="R101" s="3"/>
      <c r="S101" s="3"/>
      <c r="T101" s="3"/>
      <c r="U101" s="3"/>
      <c r="V101" s="3"/>
    </row>
    <row r="102" spans="1:22" x14ac:dyDescent="0.25">
      <c r="A102" s="3"/>
      <c r="B102" s="198"/>
      <c r="C102" s="198"/>
      <c r="D102" s="3"/>
      <c r="E102" s="3"/>
      <c r="F102" s="101"/>
      <c r="G102" s="3"/>
      <c r="H102" s="3"/>
      <c r="I102" s="3"/>
      <c r="J102" s="3"/>
      <c r="K102" s="3"/>
      <c r="L102" s="3"/>
      <c r="M102" s="3"/>
      <c r="N102" s="3"/>
      <c r="O102" s="3"/>
      <c r="P102" s="3"/>
      <c r="Q102" s="3"/>
      <c r="R102" s="3"/>
      <c r="S102" s="3"/>
      <c r="T102" s="3"/>
      <c r="U102" s="3"/>
      <c r="V102" s="3"/>
    </row>
    <row r="103" spans="1:22" x14ac:dyDescent="0.25">
      <c r="A103" s="3"/>
      <c r="B103" s="198"/>
      <c r="C103" s="198"/>
      <c r="D103" s="3"/>
      <c r="E103" s="3"/>
      <c r="F103" s="101"/>
      <c r="G103" s="3"/>
      <c r="H103" s="3"/>
      <c r="I103" s="3"/>
      <c r="J103" s="3"/>
      <c r="K103" s="3"/>
      <c r="L103" s="3"/>
      <c r="M103" s="3"/>
      <c r="N103" s="3"/>
      <c r="O103" s="3"/>
      <c r="P103" s="3"/>
      <c r="Q103" s="3"/>
      <c r="R103" s="3"/>
      <c r="S103" s="3"/>
      <c r="T103" s="3"/>
      <c r="U103" s="3"/>
      <c r="V103" s="3"/>
    </row>
    <row r="104" spans="1:22" x14ac:dyDescent="0.25">
      <c r="A104" s="3"/>
      <c r="B104" s="198"/>
      <c r="C104" s="198"/>
      <c r="D104" s="3"/>
      <c r="E104" s="3"/>
      <c r="F104" s="101"/>
      <c r="G104" s="3"/>
      <c r="H104" s="3"/>
      <c r="I104" s="3"/>
      <c r="J104" s="3"/>
      <c r="K104" s="3"/>
      <c r="L104" s="3"/>
      <c r="M104" s="3"/>
      <c r="N104" s="3"/>
      <c r="O104" s="3"/>
      <c r="P104" s="3"/>
      <c r="Q104" s="3"/>
      <c r="R104" s="3"/>
      <c r="S104" s="3"/>
      <c r="T104" s="3"/>
      <c r="U104" s="3"/>
      <c r="V104" s="3"/>
    </row>
    <row r="105" spans="1:22" x14ac:dyDescent="0.25">
      <c r="A105" s="3"/>
      <c r="B105" s="198"/>
      <c r="C105" s="198"/>
      <c r="D105" s="3"/>
      <c r="E105" s="3"/>
      <c r="F105" s="101"/>
      <c r="G105" s="3"/>
      <c r="H105" s="3"/>
      <c r="I105" s="3"/>
      <c r="J105" s="3"/>
      <c r="K105" s="3"/>
      <c r="L105" s="3"/>
      <c r="M105" s="3"/>
      <c r="N105" s="3"/>
      <c r="O105" s="3"/>
      <c r="P105" s="3"/>
      <c r="Q105" s="3"/>
      <c r="R105" s="3"/>
      <c r="S105" s="3"/>
      <c r="T105" s="3"/>
      <c r="U105" s="3"/>
      <c r="V105" s="3"/>
    </row>
    <row r="106" spans="1:22" x14ac:dyDescent="0.25">
      <c r="A106" s="3"/>
      <c r="B106" s="198"/>
      <c r="C106" s="198"/>
      <c r="D106" s="3"/>
      <c r="E106" s="3"/>
      <c r="F106" s="101"/>
      <c r="G106" s="3"/>
      <c r="H106" s="3"/>
      <c r="I106" s="3"/>
      <c r="J106" s="3"/>
      <c r="K106" s="3"/>
      <c r="L106" s="3"/>
      <c r="M106" s="3"/>
      <c r="N106" s="3"/>
      <c r="O106" s="3"/>
      <c r="P106" s="3"/>
      <c r="Q106" s="3"/>
      <c r="R106" s="3"/>
      <c r="S106" s="3"/>
      <c r="T106" s="3"/>
      <c r="U106" s="3"/>
      <c r="V106" s="3"/>
    </row>
    <row r="107" spans="1:22" x14ac:dyDescent="0.25">
      <c r="A107" s="3"/>
      <c r="B107" s="198"/>
      <c r="C107" s="198"/>
      <c r="D107" s="3"/>
      <c r="E107" s="3"/>
      <c r="F107" s="101"/>
      <c r="G107" s="3"/>
      <c r="H107" s="3"/>
      <c r="I107" s="3"/>
      <c r="J107" s="3"/>
      <c r="K107" s="3"/>
      <c r="L107" s="3"/>
      <c r="M107" s="3"/>
      <c r="N107" s="3"/>
      <c r="O107" s="3"/>
      <c r="P107" s="3"/>
      <c r="Q107" s="3"/>
      <c r="R107" s="3"/>
      <c r="S107" s="3"/>
      <c r="T107" s="3"/>
      <c r="U107" s="3"/>
      <c r="V107" s="3"/>
    </row>
    <row r="108" spans="1:22" x14ac:dyDescent="0.25">
      <c r="A108" s="3"/>
      <c r="B108" s="198"/>
      <c r="C108" s="198"/>
      <c r="D108" s="3"/>
      <c r="E108" s="3"/>
      <c r="F108" s="101"/>
      <c r="G108" s="3"/>
      <c r="H108" s="3"/>
      <c r="I108" s="3"/>
      <c r="J108" s="3"/>
      <c r="K108" s="3"/>
      <c r="L108" s="3"/>
      <c r="M108" s="3"/>
      <c r="N108" s="3"/>
      <c r="O108" s="3"/>
      <c r="P108" s="3"/>
      <c r="Q108" s="3"/>
      <c r="R108" s="3"/>
      <c r="S108" s="3"/>
      <c r="T108" s="3"/>
      <c r="U108" s="3"/>
      <c r="V108" s="3"/>
    </row>
    <row r="109" spans="1:22" x14ac:dyDescent="0.25">
      <c r="A109" s="3"/>
      <c r="B109" s="198"/>
      <c r="C109" s="198"/>
      <c r="D109" s="3"/>
      <c r="E109" s="3"/>
      <c r="F109" s="101"/>
      <c r="G109" s="3"/>
      <c r="H109" s="3"/>
      <c r="I109" s="3"/>
      <c r="J109" s="3"/>
      <c r="K109" s="3"/>
      <c r="L109" s="3"/>
      <c r="M109" s="3"/>
      <c r="N109" s="3"/>
      <c r="O109" s="3"/>
      <c r="P109" s="3"/>
      <c r="Q109" s="3"/>
      <c r="R109" s="3"/>
      <c r="S109" s="3"/>
      <c r="T109" s="3"/>
      <c r="U109" s="3"/>
      <c r="V109" s="3"/>
    </row>
    <row r="110" spans="1:22" x14ac:dyDescent="0.25">
      <c r="A110" s="3"/>
      <c r="B110" s="198"/>
      <c r="C110" s="198"/>
      <c r="D110" s="3"/>
      <c r="E110" s="3"/>
      <c r="F110" s="101"/>
      <c r="G110" s="3"/>
      <c r="H110" s="3"/>
      <c r="I110" s="3"/>
      <c r="J110" s="3"/>
      <c r="K110" s="3"/>
      <c r="L110" s="3"/>
      <c r="M110" s="3"/>
      <c r="N110" s="3"/>
      <c r="O110" s="3"/>
      <c r="P110" s="3"/>
      <c r="Q110" s="3"/>
      <c r="R110" s="3"/>
      <c r="S110" s="3"/>
      <c r="T110" s="3"/>
      <c r="U110" s="3"/>
      <c r="V110" s="3"/>
    </row>
    <row r="111" spans="1:22" x14ac:dyDescent="0.25">
      <c r="A111" s="3"/>
      <c r="B111" s="198"/>
      <c r="C111" s="198"/>
      <c r="D111" s="3"/>
      <c r="E111" s="3"/>
      <c r="F111" s="101"/>
      <c r="G111" s="3"/>
      <c r="H111" s="3"/>
      <c r="I111" s="3"/>
      <c r="J111" s="3"/>
      <c r="K111" s="3"/>
      <c r="L111" s="3"/>
      <c r="M111" s="3"/>
      <c r="N111" s="3"/>
      <c r="O111" s="3"/>
      <c r="P111" s="3"/>
      <c r="Q111" s="3"/>
      <c r="R111" s="3"/>
      <c r="S111" s="3"/>
      <c r="T111" s="3"/>
      <c r="U111" s="3"/>
      <c r="V111" s="3"/>
    </row>
    <row r="112" spans="1:22" x14ac:dyDescent="0.25">
      <c r="A112" s="3"/>
      <c r="B112" s="198"/>
      <c r="C112" s="198"/>
      <c r="D112" s="3"/>
      <c r="E112" s="3"/>
      <c r="F112" s="101"/>
      <c r="G112" s="3"/>
      <c r="H112" s="3"/>
      <c r="I112" s="3"/>
      <c r="J112" s="3"/>
      <c r="K112" s="3"/>
      <c r="L112" s="3"/>
      <c r="M112" s="3"/>
      <c r="N112" s="3"/>
      <c r="O112" s="3"/>
      <c r="P112" s="3"/>
      <c r="Q112" s="3"/>
      <c r="R112" s="3"/>
      <c r="S112" s="3"/>
      <c r="T112" s="3"/>
      <c r="U112" s="3"/>
      <c r="V112" s="3"/>
    </row>
    <row r="113" spans="1:22" x14ac:dyDescent="0.25">
      <c r="A113" s="3"/>
      <c r="B113" s="198"/>
      <c r="C113" s="198"/>
      <c r="D113" s="3"/>
      <c r="E113" s="3"/>
      <c r="F113" s="101"/>
      <c r="G113" s="3"/>
      <c r="H113" s="3"/>
      <c r="I113" s="3"/>
      <c r="J113" s="3"/>
      <c r="K113" s="3"/>
      <c r="L113" s="3"/>
      <c r="M113" s="3"/>
      <c r="N113" s="3"/>
      <c r="O113" s="3"/>
      <c r="P113" s="3"/>
      <c r="Q113" s="3"/>
      <c r="R113" s="3"/>
      <c r="S113" s="3"/>
      <c r="T113" s="3"/>
      <c r="U113" s="3"/>
      <c r="V113" s="3"/>
    </row>
    <row r="114" spans="1:22" x14ac:dyDescent="0.25">
      <c r="A114" s="3"/>
      <c r="B114" s="198"/>
      <c r="C114" s="198"/>
      <c r="D114" s="3"/>
      <c r="E114" s="3"/>
      <c r="F114" s="101"/>
      <c r="G114" s="3"/>
      <c r="H114" s="3"/>
      <c r="I114" s="3"/>
      <c r="J114" s="3"/>
      <c r="K114" s="3"/>
      <c r="L114" s="3"/>
      <c r="M114" s="3"/>
      <c r="N114" s="3"/>
      <c r="O114" s="3"/>
      <c r="P114" s="3"/>
      <c r="Q114" s="3"/>
      <c r="R114" s="3"/>
      <c r="S114" s="3"/>
      <c r="T114" s="3"/>
      <c r="U114" s="3"/>
      <c r="V114" s="3"/>
    </row>
    <row r="115" spans="1:22" x14ac:dyDescent="0.25">
      <c r="A115" s="3"/>
      <c r="B115" s="198"/>
      <c r="C115" s="198"/>
      <c r="D115" s="3"/>
      <c r="E115" s="3"/>
      <c r="F115" s="101"/>
      <c r="G115" s="3"/>
      <c r="H115" s="3"/>
      <c r="I115" s="3"/>
      <c r="J115" s="3"/>
      <c r="K115" s="3"/>
      <c r="L115" s="3"/>
      <c r="M115" s="3"/>
      <c r="N115" s="3"/>
      <c r="O115" s="3"/>
      <c r="P115" s="3"/>
      <c r="Q115" s="3"/>
      <c r="R115" s="3"/>
      <c r="S115" s="3"/>
      <c r="T115" s="3"/>
      <c r="U115" s="3"/>
      <c r="V115" s="3"/>
    </row>
    <row r="116" spans="1:22" x14ac:dyDescent="0.25">
      <c r="A116" s="3"/>
      <c r="B116" s="198"/>
      <c r="C116" s="198"/>
      <c r="D116" s="3"/>
      <c r="E116" s="3"/>
      <c r="F116" s="101"/>
      <c r="G116" s="3"/>
      <c r="H116" s="3"/>
      <c r="I116" s="3"/>
      <c r="J116" s="3"/>
      <c r="K116" s="3"/>
      <c r="L116" s="3"/>
      <c r="M116" s="3"/>
      <c r="N116" s="3"/>
      <c r="O116" s="3"/>
      <c r="P116" s="3"/>
      <c r="Q116" s="3"/>
      <c r="R116" s="3"/>
      <c r="S116" s="3"/>
      <c r="T116" s="3"/>
      <c r="U116" s="3"/>
      <c r="V116" s="3"/>
    </row>
    <row r="117" spans="1:22" x14ac:dyDescent="0.25">
      <c r="A117" s="3"/>
      <c r="B117" s="198"/>
      <c r="C117" s="198"/>
      <c r="D117" s="3"/>
      <c r="E117" s="3"/>
      <c r="F117" s="101"/>
      <c r="G117" s="3"/>
      <c r="H117" s="3"/>
      <c r="I117" s="3"/>
      <c r="J117" s="3"/>
      <c r="K117" s="3"/>
      <c r="L117" s="3"/>
      <c r="M117" s="3"/>
      <c r="N117" s="3"/>
      <c r="O117" s="3"/>
      <c r="P117" s="3"/>
      <c r="Q117" s="3"/>
      <c r="R117" s="3"/>
      <c r="S117" s="3"/>
      <c r="T117" s="3"/>
      <c r="U117" s="3"/>
      <c r="V117" s="3"/>
    </row>
    <row r="118" spans="1:22" x14ac:dyDescent="0.25">
      <c r="A118" s="3"/>
      <c r="B118" s="198"/>
      <c r="C118" s="198"/>
      <c r="D118" s="3"/>
      <c r="E118" s="3"/>
      <c r="F118" s="101"/>
      <c r="G118" s="3"/>
      <c r="H118" s="3"/>
      <c r="I118" s="3"/>
      <c r="J118" s="3"/>
      <c r="K118" s="3"/>
      <c r="L118" s="3"/>
      <c r="M118" s="3"/>
      <c r="N118" s="3"/>
      <c r="O118" s="3"/>
      <c r="P118" s="3"/>
      <c r="Q118" s="3"/>
      <c r="R118" s="3"/>
      <c r="S118" s="3"/>
      <c r="T118" s="3"/>
      <c r="U118" s="3"/>
      <c r="V118" s="3"/>
    </row>
    <row r="119" spans="1:22" x14ac:dyDescent="0.25">
      <c r="A119" s="3"/>
      <c r="B119" s="198"/>
      <c r="C119" s="198"/>
      <c r="D119" s="3"/>
      <c r="E119" s="3"/>
      <c r="F119" s="101"/>
      <c r="G119" s="3"/>
      <c r="H119" s="3"/>
      <c r="I119" s="3"/>
      <c r="J119" s="3"/>
      <c r="K119" s="3"/>
      <c r="L119" s="3"/>
      <c r="M119" s="3"/>
      <c r="N119" s="3"/>
      <c r="O119" s="3"/>
      <c r="P119" s="3"/>
      <c r="Q119" s="3"/>
      <c r="R119" s="3"/>
      <c r="S119" s="3"/>
      <c r="T119" s="3"/>
      <c r="U119" s="3"/>
      <c r="V119" s="3"/>
    </row>
    <row r="120" spans="1:22" x14ac:dyDescent="0.25">
      <c r="A120" s="3"/>
      <c r="B120" s="198"/>
      <c r="C120" s="198"/>
      <c r="D120" s="3"/>
      <c r="E120" s="3"/>
      <c r="F120" s="101"/>
      <c r="G120" s="3"/>
      <c r="H120" s="3"/>
      <c r="I120" s="3"/>
      <c r="J120" s="3"/>
      <c r="K120" s="3"/>
      <c r="L120" s="3"/>
      <c r="M120" s="3"/>
      <c r="N120" s="3"/>
      <c r="O120" s="3"/>
      <c r="P120" s="3"/>
      <c r="Q120" s="3"/>
      <c r="R120" s="3"/>
      <c r="S120" s="3"/>
      <c r="T120" s="3"/>
      <c r="U120" s="3"/>
      <c r="V120" s="3"/>
    </row>
    <row r="121" spans="1:22" x14ac:dyDescent="0.25">
      <c r="A121" s="3"/>
      <c r="B121" s="198"/>
      <c r="C121" s="198"/>
      <c r="D121" s="3"/>
      <c r="E121" s="3"/>
      <c r="F121" s="101"/>
      <c r="G121" s="3"/>
      <c r="H121" s="3"/>
      <c r="I121" s="3"/>
      <c r="J121" s="3"/>
      <c r="K121" s="3"/>
      <c r="L121" s="3"/>
      <c r="M121" s="3"/>
      <c r="N121" s="3"/>
      <c r="O121" s="3"/>
      <c r="P121" s="3"/>
      <c r="Q121" s="3"/>
      <c r="R121" s="3"/>
      <c r="S121" s="3"/>
      <c r="T121" s="3"/>
      <c r="U121" s="3"/>
      <c r="V121" s="3"/>
    </row>
    <row r="122" spans="1:22" x14ac:dyDescent="0.25">
      <c r="A122" s="3"/>
      <c r="B122" s="198"/>
      <c r="C122" s="198"/>
      <c r="D122" s="3"/>
      <c r="E122" s="3"/>
      <c r="F122" s="101"/>
      <c r="G122" s="3"/>
      <c r="H122" s="3"/>
      <c r="I122" s="3"/>
      <c r="J122" s="3"/>
      <c r="K122" s="3"/>
      <c r="L122" s="3"/>
      <c r="M122" s="3"/>
      <c r="N122" s="3"/>
      <c r="O122" s="3"/>
      <c r="P122" s="3"/>
      <c r="Q122" s="3"/>
      <c r="R122" s="3"/>
      <c r="S122" s="3"/>
      <c r="T122" s="3"/>
      <c r="U122" s="3"/>
      <c r="V122" s="3"/>
    </row>
    <row r="123" spans="1:22" x14ac:dyDescent="0.25">
      <c r="A123" s="3"/>
      <c r="B123" s="198"/>
      <c r="C123" s="198"/>
      <c r="D123" s="3"/>
      <c r="E123" s="3"/>
      <c r="F123" s="101"/>
      <c r="G123" s="3"/>
      <c r="H123" s="3"/>
      <c r="I123" s="3"/>
      <c r="J123" s="3"/>
      <c r="K123" s="3"/>
      <c r="L123" s="3"/>
      <c r="M123" s="3"/>
      <c r="N123" s="3"/>
      <c r="O123" s="3"/>
      <c r="P123" s="3"/>
      <c r="Q123" s="3"/>
      <c r="R123" s="3"/>
      <c r="S123" s="3"/>
      <c r="T123" s="3"/>
      <c r="U123" s="3"/>
      <c r="V123" s="3"/>
    </row>
    <row r="124" spans="1:22" x14ac:dyDescent="0.25">
      <c r="A124" s="3"/>
      <c r="B124" s="198"/>
      <c r="C124" s="198"/>
      <c r="D124" s="3"/>
      <c r="E124" s="3"/>
      <c r="F124" s="101"/>
      <c r="G124" s="3"/>
      <c r="H124" s="3"/>
      <c r="I124" s="3"/>
      <c r="J124" s="3"/>
      <c r="K124" s="3"/>
      <c r="L124" s="3"/>
      <c r="M124" s="3"/>
      <c r="N124" s="3"/>
      <c r="O124" s="3"/>
      <c r="P124" s="3"/>
      <c r="Q124" s="3"/>
      <c r="R124" s="3"/>
      <c r="S124" s="3"/>
      <c r="T124" s="3"/>
      <c r="U124" s="3"/>
      <c r="V124" s="3"/>
    </row>
    <row r="125" spans="1:22" x14ac:dyDescent="0.25">
      <c r="A125" s="3"/>
      <c r="B125" s="198"/>
      <c r="C125" s="198"/>
      <c r="D125" s="3"/>
      <c r="E125" s="3"/>
      <c r="F125" s="101"/>
      <c r="G125" s="3"/>
      <c r="H125" s="3"/>
      <c r="I125" s="3"/>
      <c r="J125" s="3"/>
      <c r="K125" s="3"/>
      <c r="L125" s="3"/>
      <c r="M125" s="3"/>
      <c r="N125" s="3"/>
      <c r="O125" s="3"/>
      <c r="P125" s="3"/>
      <c r="Q125" s="3"/>
      <c r="R125" s="3"/>
      <c r="S125" s="3"/>
      <c r="T125" s="3"/>
      <c r="U125" s="3"/>
      <c r="V125" s="3"/>
    </row>
    <row r="126" spans="1:22" x14ac:dyDescent="0.25">
      <c r="A126" s="3"/>
      <c r="B126" s="198"/>
      <c r="C126" s="198"/>
      <c r="D126" s="3"/>
      <c r="E126" s="3"/>
      <c r="F126" s="101"/>
      <c r="G126" s="3"/>
      <c r="H126" s="3"/>
      <c r="I126" s="3"/>
      <c r="J126" s="3"/>
      <c r="K126" s="3"/>
      <c r="L126" s="3"/>
      <c r="M126" s="3"/>
      <c r="N126" s="3"/>
      <c r="O126" s="3"/>
      <c r="P126" s="3"/>
      <c r="Q126" s="3"/>
      <c r="R126" s="3"/>
      <c r="S126" s="3"/>
      <c r="T126" s="3"/>
      <c r="U126" s="3"/>
      <c r="V126" s="3"/>
    </row>
    <row r="127" spans="1:22" x14ac:dyDescent="0.25">
      <c r="A127" s="3"/>
      <c r="B127" s="198"/>
      <c r="C127" s="198"/>
      <c r="D127" s="3"/>
      <c r="E127" s="3"/>
      <c r="F127" s="101"/>
      <c r="G127" s="3"/>
      <c r="H127" s="3"/>
      <c r="I127" s="3"/>
      <c r="J127" s="3"/>
      <c r="K127" s="3"/>
      <c r="L127" s="3"/>
      <c r="M127" s="3"/>
      <c r="N127" s="3"/>
      <c r="O127" s="3"/>
      <c r="P127" s="3"/>
      <c r="Q127" s="3"/>
      <c r="R127" s="3"/>
      <c r="S127" s="3"/>
      <c r="T127" s="3"/>
      <c r="U127" s="3"/>
      <c r="V127" s="3"/>
    </row>
    <row r="128" spans="1:22" x14ac:dyDescent="0.25">
      <c r="A128" s="3"/>
      <c r="B128" s="198"/>
      <c r="C128" s="198"/>
      <c r="D128" s="3"/>
      <c r="E128" s="3"/>
      <c r="F128" s="101"/>
      <c r="G128" s="3"/>
      <c r="H128" s="3"/>
      <c r="I128" s="3"/>
      <c r="J128" s="3"/>
      <c r="K128" s="3"/>
      <c r="L128" s="3"/>
      <c r="M128" s="3"/>
      <c r="N128" s="3"/>
      <c r="O128" s="3"/>
      <c r="P128" s="3"/>
      <c r="Q128" s="3"/>
      <c r="R128" s="3"/>
      <c r="S128" s="3"/>
      <c r="T128" s="3"/>
      <c r="U128" s="3"/>
      <c r="V128" s="3"/>
    </row>
    <row r="129" spans="1:22" x14ac:dyDescent="0.25">
      <c r="A129" s="3"/>
      <c r="B129" s="198"/>
      <c r="C129" s="198"/>
      <c r="D129" s="3"/>
      <c r="E129" s="3"/>
      <c r="F129" s="101"/>
      <c r="G129" s="3"/>
      <c r="H129" s="3"/>
      <c r="I129" s="3"/>
      <c r="J129" s="3"/>
      <c r="K129" s="3"/>
      <c r="L129" s="3"/>
      <c r="M129" s="3"/>
      <c r="N129" s="3"/>
      <c r="O129" s="3"/>
      <c r="P129" s="3"/>
      <c r="Q129" s="3"/>
      <c r="R129" s="3"/>
      <c r="S129" s="3"/>
      <c r="T129" s="3"/>
      <c r="U129" s="3"/>
      <c r="V129" s="3"/>
    </row>
    <row r="130" spans="1:22" x14ac:dyDescent="0.25">
      <c r="A130" s="3"/>
      <c r="B130" s="198"/>
      <c r="C130" s="198"/>
      <c r="D130" s="3"/>
      <c r="E130" s="3"/>
      <c r="F130" s="101"/>
      <c r="G130" s="3"/>
      <c r="H130" s="3"/>
      <c r="I130" s="3"/>
      <c r="J130" s="3"/>
      <c r="K130" s="3"/>
      <c r="L130" s="3"/>
      <c r="M130" s="3"/>
      <c r="N130" s="3"/>
      <c r="O130" s="3"/>
      <c r="P130" s="3"/>
      <c r="Q130" s="3"/>
      <c r="R130" s="3"/>
      <c r="S130" s="3"/>
      <c r="T130" s="3"/>
      <c r="U130" s="3"/>
      <c r="V130" s="3"/>
    </row>
    <row r="131" spans="1:22" x14ac:dyDescent="0.25">
      <c r="A131" s="3"/>
      <c r="B131" s="198"/>
      <c r="C131" s="198"/>
      <c r="D131" s="3"/>
      <c r="E131" s="3"/>
      <c r="F131" s="101"/>
      <c r="G131" s="3"/>
      <c r="H131" s="3"/>
      <c r="I131" s="3"/>
      <c r="J131" s="3"/>
      <c r="K131" s="3"/>
      <c r="L131" s="3"/>
      <c r="M131" s="3"/>
      <c r="N131" s="3"/>
      <c r="O131" s="3"/>
      <c r="P131" s="3"/>
      <c r="Q131" s="3"/>
      <c r="R131" s="3"/>
      <c r="S131" s="3"/>
      <c r="T131" s="3"/>
      <c r="U131" s="3"/>
      <c r="V131" s="3"/>
    </row>
    <row r="132" spans="1:22" x14ac:dyDescent="0.25">
      <c r="A132" s="3"/>
      <c r="B132" s="198"/>
      <c r="C132" s="198"/>
      <c r="D132" s="3"/>
      <c r="E132" s="3"/>
      <c r="F132" s="101"/>
      <c r="G132" s="3"/>
      <c r="H132" s="3"/>
      <c r="I132" s="3"/>
      <c r="J132" s="3"/>
      <c r="K132" s="3"/>
      <c r="L132" s="3"/>
      <c r="M132" s="3"/>
      <c r="N132" s="3"/>
      <c r="O132" s="3"/>
      <c r="P132" s="3"/>
      <c r="Q132" s="3"/>
      <c r="R132" s="3"/>
      <c r="S132" s="3"/>
      <c r="T132" s="3"/>
      <c r="U132" s="3"/>
      <c r="V132" s="3"/>
    </row>
    <row r="133" spans="1:22" x14ac:dyDescent="0.25">
      <c r="A133" s="3"/>
      <c r="B133" s="198"/>
      <c r="C133" s="198"/>
      <c r="D133" s="3"/>
      <c r="E133" s="3"/>
      <c r="F133" s="101"/>
      <c r="G133" s="3"/>
      <c r="H133" s="3"/>
      <c r="I133" s="3"/>
      <c r="J133" s="3"/>
      <c r="K133" s="3"/>
      <c r="L133" s="3"/>
      <c r="M133" s="3"/>
      <c r="N133" s="3"/>
      <c r="O133" s="3"/>
      <c r="P133" s="3"/>
      <c r="Q133" s="3"/>
      <c r="R133" s="3"/>
      <c r="S133" s="3"/>
      <c r="T133" s="3"/>
      <c r="U133" s="3"/>
      <c r="V133" s="3"/>
    </row>
    <row r="134" spans="1:22" x14ac:dyDescent="0.25">
      <c r="A134" s="3"/>
      <c r="B134" s="198"/>
      <c r="C134" s="198"/>
      <c r="D134" s="3"/>
      <c r="E134" s="3"/>
      <c r="F134" s="101"/>
      <c r="G134" s="3"/>
      <c r="H134" s="3"/>
      <c r="I134" s="3"/>
      <c r="J134" s="3"/>
      <c r="K134" s="3"/>
      <c r="L134" s="3"/>
      <c r="M134" s="3"/>
      <c r="N134" s="3"/>
      <c r="O134" s="3"/>
      <c r="P134" s="3"/>
      <c r="Q134" s="3"/>
      <c r="R134" s="3"/>
      <c r="S134" s="3"/>
      <c r="T134" s="3"/>
      <c r="U134" s="3"/>
      <c r="V134" s="3"/>
    </row>
    <row r="135" spans="1:22" x14ac:dyDescent="0.25">
      <c r="A135" s="3"/>
      <c r="B135" s="198"/>
      <c r="C135" s="198"/>
      <c r="D135" s="3"/>
      <c r="E135" s="3"/>
      <c r="F135" s="101"/>
      <c r="G135" s="3"/>
      <c r="H135" s="3"/>
      <c r="I135" s="3"/>
      <c r="J135" s="3"/>
      <c r="K135" s="3"/>
      <c r="L135" s="3"/>
      <c r="M135" s="3"/>
      <c r="N135" s="3"/>
      <c r="O135" s="3"/>
      <c r="P135" s="3"/>
      <c r="Q135" s="3"/>
      <c r="R135" s="3"/>
      <c r="S135" s="3"/>
      <c r="T135" s="3"/>
      <c r="U135" s="3"/>
      <c r="V135" s="3"/>
    </row>
    <row r="136" spans="1:22" x14ac:dyDescent="0.25">
      <c r="A136" s="3"/>
      <c r="B136" s="198"/>
      <c r="C136" s="198"/>
      <c r="D136" s="3"/>
      <c r="E136" s="3"/>
      <c r="F136" s="101"/>
      <c r="G136" s="3"/>
      <c r="H136" s="3"/>
      <c r="I136" s="3"/>
      <c r="J136" s="3"/>
      <c r="K136" s="3"/>
      <c r="L136" s="3"/>
      <c r="M136" s="3"/>
      <c r="N136" s="3"/>
      <c r="O136" s="3"/>
      <c r="P136" s="3"/>
      <c r="Q136" s="3"/>
      <c r="R136" s="3"/>
      <c r="S136" s="3"/>
      <c r="T136" s="3"/>
      <c r="U136" s="3"/>
      <c r="V136" s="3"/>
    </row>
    <row r="137" spans="1:22" x14ac:dyDescent="0.25">
      <c r="A137" s="3"/>
      <c r="B137" s="198"/>
      <c r="C137" s="198"/>
      <c r="D137" s="3"/>
      <c r="E137" s="3"/>
      <c r="F137" s="101"/>
      <c r="G137" s="3"/>
      <c r="H137" s="3"/>
      <c r="I137" s="3"/>
      <c r="J137" s="3"/>
      <c r="K137" s="3"/>
      <c r="L137" s="3"/>
      <c r="M137" s="3"/>
      <c r="N137" s="3"/>
      <c r="O137" s="3"/>
      <c r="P137" s="3"/>
      <c r="Q137" s="3"/>
      <c r="R137" s="3"/>
      <c r="S137" s="3"/>
      <c r="T137" s="3"/>
      <c r="U137" s="3"/>
      <c r="V137" s="3"/>
    </row>
    <row r="138" spans="1:22" x14ac:dyDescent="0.25">
      <c r="A138" s="3"/>
      <c r="B138" s="198"/>
      <c r="C138" s="198"/>
      <c r="D138" s="3"/>
      <c r="E138" s="3"/>
      <c r="F138" s="101"/>
      <c r="G138" s="3"/>
      <c r="H138" s="3"/>
      <c r="I138" s="3"/>
      <c r="J138" s="3"/>
      <c r="K138" s="3"/>
      <c r="L138" s="3"/>
      <c r="M138" s="3"/>
      <c r="N138" s="3"/>
      <c r="O138" s="3"/>
      <c r="P138" s="3"/>
      <c r="Q138" s="3"/>
      <c r="R138" s="3"/>
      <c r="S138" s="3"/>
      <c r="T138" s="3"/>
      <c r="U138" s="3"/>
      <c r="V138" s="3"/>
    </row>
    <row r="139" spans="1:22" x14ac:dyDescent="0.25">
      <c r="A139" s="3"/>
      <c r="B139" s="198"/>
      <c r="C139" s="198"/>
      <c r="D139" s="3"/>
      <c r="E139" s="3"/>
      <c r="F139" s="101"/>
      <c r="G139" s="3"/>
      <c r="H139" s="3"/>
      <c r="I139" s="3"/>
      <c r="J139" s="3"/>
      <c r="K139" s="3"/>
      <c r="L139" s="3"/>
      <c r="M139" s="3"/>
      <c r="N139" s="3"/>
      <c r="O139" s="3"/>
      <c r="P139" s="3"/>
      <c r="Q139" s="3"/>
      <c r="R139" s="3"/>
      <c r="S139" s="3"/>
      <c r="T139" s="3"/>
      <c r="U139" s="3"/>
      <c r="V139" s="3"/>
    </row>
    <row r="140" spans="1:22" x14ac:dyDescent="0.25">
      <c r="A140" s="3"/>
      <c r="B140" s="198"/>
      <c r="C140" s="198"/>
      <c r="D140" s="3"/>
      <c r="E140" s="3"/>
      <c r="F140" s="101"/>
      <c r="G140" s="3"/>
      <c r="H140" s="3"/>
      <c r="I140" s="3"/>
      <c r="J140" s="3"/>
      <c r="K140" s="3"/>
      <c r="L140" s="3"/>
      <c r="M140" s="3"/>
      <c r="N140" s="3"/>
      <c r="O140" s="3"/>
      <c r="P140" s="3"/>
      <c r="Q140" s="3"/>
      <c r="R140" s="3"/>
      <c r="S140" s="3"/>
      <c r="T140" s="3"/>
      <c r="U140" s="3"/>
      <c r="V140" s="3"/>
    </row>
    <row r="141" spans="1:22" x14ac:dyDescent="0.25">
      <c r="A141" s="3"/>
      <c r="B141" s="198"/>
      <c r="C141" s="198"/>
      <c r="D141" s="3"/>
      <c r="E141" s="3"/>
      <c r="F141" s="101"/>
      <c r="G141" s="3"/>
      <c r="H141" s="3"/>
      <c r="I141" s="3"/>
      <c r="J141" s="3"/>
      <c r="K141" s="3"/>
      <c r="L141" s="3"/>
      <c r="M141" s="3"/>
      <c r="N141" s="3"/>
      <c r="O141" s="3"/>
      <c r="P141" s="3"/>
      <c r="Q141" s="3"/>
      <c r="R141" s="3"/>
      <c r="S141" s="3"/>
      <c r="T141" s="3"/>
      <c r="U141" s="3"/>
      <c r="V141" s="3"/>
    </row>
    <row r="142" spans="1:22" x14ac:dyDescent="0.25">
      <c r="A142" s="3"/>
      <c r="B142" s="198"/>
      <c r="C142" s="198"/>
      <c r="D142" s="3"/>
      <c r="E142" s="3"/>
      <c r="F142" s="101"/>
      <c r="G142" s="3"/>
      <c r="H142" s="3"/>
      <c r="I142" s="3"/>
      <c r="J142" s="3"/>
      <c r="K142" s="3"/>
      <c r="L142" s="3"/>
      <c r="M142" s="3"/>
      <c r="N142" s="3"/>
      <c r="O142" s="3"/>
      <c r="P142" s="3"/>
      <c r="Q142" s="3"/>
      <c r="R142" s="3"/>
      <c r="S142" s="3"/>
      <c r="T142" s="3"/>
      <c r="U142" s="3"/>
      <c r="V142" s="3"/>
    </row>
    <row r="143" spans="1:22" x14ac:dyDescent="0.25">
      <c r="A143" s="3"/>
      <c r="B143" s="198"/>
      <c r="C143" s="198"/>
      <c r="D143" s="3"/>
      <c r="E143" s="3"/>
      <c r="F143" s="101"/>
      <c r="G143" s="3"/>
      <c r="H143" s="3"/>
      <c r="I143" s="3"/>
      <c r="J143" s="3"/>
      <c r="K143" s="3"/>
      <c r="L143" s="3"/>
      <c r="M143" s="3"/>
      <c r="N143" s="3"/>
      <c r="O143" s="3"/>
      <c r="P143" s="3"/>
      <c r="Q143" s="3"/>
      <c r="R143" s="3"/>
      <c r="S143" s="3"/>
      <c r="T143" s="3"/>
      <c r="U143" s="3"/>
      <c r="V143" s="3"/>
    </row>
    <row r="144" spans="1:22" x14ac:dyDescent="0.25">
      <c r="A144" s="3"/>
      <c r="B144" s="198"/>
      <c r="C144" s="198"/>
      <c r="D144" s="3"/>
      <c r="E144" s="3"/>
      <c r="F144" s="101"/>
      <c r="G144" s="3"/>
      <c r="H144" s="3"/>
      <c r="I144" s="3"/>
      <c r="J144" s="3"/>
      <c r="K144" s="3"/>
      <c r="L144" s="3"/>
      <c r="M144" s="3"/>
      <c r="N144" s="3"/>
      <c r="O144" s="3"/>
      <c r="P144" s="3"/>
      <c r="Q144" s="3"/>
      <c r="R144" s="3"/>
      <c r="S144" s="3"/>
      <c r="T144" s="3"/>
      <c r="U144" s="3"/>
      <c r="V144" s="3"/>
    </row>
    <row r="145" spans="1:22" x14ac:dyDescent="0.25">
      <c r="A145" s="3"/>
      <c r="B145" s="198"/>
      <c r="C145" s="198"/>
      <c r="D145" s="3"/>
      <c r="E145" s="3"/>
      <c r="F145" s="101"/>
      <c r="G145" s="3"/>
      <c r="H145" s="3"/>
      <c r="I145" s="3"/>
      <c r="J145" s="3"/>
      <c r="K145" s="3"/>
      <c r="L145" s="3"/>
      <c r="M145" s="3"/>
      <c r="N145" s="3"/>
      <c r="O145" s="3"/>
      <c r="P145" s="3"/>
      <c r="Q145" s="3"/>
      <c r="R145" s="3"/>
      <c r="S145" s="3"/>
      <c r="T145" s="3"/>
      <c r="U145" s="3"/>
      <c r="V145" s="3"/>
    </row>
    <row r="146" spans="1:22" x14ac:dyDescent="0.25">
      <c r="A146" s="3"/>
      <c r="B146" s="198"/>
      <c r="C146" s="198"/>
      <c r="D146" s="3"/>
      <c r="E146" s="3"/>
      <c r="F146" s="101"/>
      <c r="G146" s="3"/>
      <c r="H146" s="3"/>
      <c r="I146" s="3"/>
      <c r="J146" s="3"/>
      <c r="K146" s="3"/>
      <c r="L146" s="3"/>
      <c r="M146" s="3"/>
      <c r="N146" s="3"/>
      <c r="O146" s="3"/>
      <c r="P146" s="3"/>
      <c r="Q146" s="3"/>
      <c r="R146" s="3"/>
      <c r="S146" s="3"/>
      <c r="T146" s="3"/>
      <c r="U146" s="3"/>
      <c r="V146" s="3"/>
    </row>
    <row r="147" spans="1:22" x14ac:dyDescent="0.25">
      <c r="A147" s="3"/>
      <c r="B147" s="198"/>
      <c r="C147" s="198"/>
      <c r="D147" s="3"/>
      <c r="E147" s="3"/>
      <c r="F147" s="101"/>
      <c r="G147" s="3"/>
      <c r="H147" s="3"/>
      <c r="I147" s="3"/>
      <c r="J147" s="3"/>
      <c r="K147" s="3"/>
      <c r="L147" s="3"/>
      <c r="M147" s="3"/>
      <c r="N147" s="3"/>
      <c r="O147" s="3"/>
      <c r="P147" s="3"/>
      <c r="Q147" s="3"/>
      <c r="R147" s="3"/>
      <c r="S147" s="3"/>
      <c r="T147" s="3"/>
      <c r="U147" s="3"/>
      <c r="V147" s="3"/>
    </row>
    <row r="148" spans="1:22" x14ac:dyDescent="0.25">
      <c r="A148" s="3"/>
      <c r="B148" s="198"/>
      <c r="C148" s="198"/>
      <c r="D148" s="3"/>
      <c r="E148" s="3"/>
      <c r="F148" s="101"/>
      <c r="G148" s="3"/>
      <c r="H148" s="3"/>
      <c r="I148" s="3"/>
      <c r="J148" s="3"/>
      <c r="K148" s="3"/>
      <c r="L148" s="3"/>
      <c r="M148" s="3"/>
      <c r="N148" s="3"/>
      <c r="O148" s="3"/>
      <c r="P148" s="3"/>
      <c r="Q148" s="3"/>
      <c r="R148" s="3"/>
      <c r="S148" s="3"/>
      <c r="T148" s="3"/>
      <c r="U148" s="3"/>
      <c r="V148" s="3"/>
    </row>
    <row r="149" spans="1:22" x14ac:dyDescent="0.25">
      <c r="A149" s="3"/>
      <c r="B149" s="198"/>
      <c r="C149" s="198"/>
      <c r="D149" s="3"/>
      <c r="E149" s="3"/>
      <c r="F149" s="101"/>
      <c r="G149" s="3"/>
      <c r="H149" s="3"/>
      <c r="I149" s="3"/>
      <c r="J149" s="3"/>
      <c r="K149" s="3"/>
      <c r="L149" s="3"/>
      <c r="M149" s="3"/>
      <c r="N149" s="3"/>
      <c r="O149" s="3"/>
      <c r="P149" s="3"/>
      <c r="Q149" s="3"/>
      <c r="R149" s="3"/>
      <c r="S149" s="3"/>
      <c r="T149" s="3"/>
      <c r="U149" s="3"/>
      <c r="V149" s="3"/>
    </row>
    <row r="150" spans="1:22" x14ac:dyDescent="0.25">
      <c r="A150" s="3"/>
      <c r="B150" s="198"/>
      <c r="C150" s="198"/>
      <c r="D150" s="3"/>
      <c r="E150" s="3"/>
      <c r="F150" s="101"/>
      <c r="G150" s="3"/>
      <c r="H150" s="3"/>
      <c r="I150" s="3"/>
      <c r="J150" s="3"/>
      <c r="K150" s="3"/>
      <c r="L150" s="3"/>
      <c r="M150" s="3"/>
      <c r="N150" s="3"/>
      <c r="O150" s="3"/>
      <c r="P150" s="3"/>
      <c r="Q150" s="3"/>
      <c r="R150" s="3"/>
      <c r="S150" s="3"/>
      <c r="T150" s="3"/>
      <c r="U150" s="3"/>
      <c r="V150" s="3"/>
    </row>
    <row r="151" spans="1:22" x14ac:dyDescent="0.25">
      <c r="A151" s="3"/>
      <c r="B151" s="198"/>
      <c r="C151" s="198"/>
      <c r="D151" s="3"/>
      <c r="E151" s="3"/>
      <c r="F151" s="101"/>
      <c r="G151" s="3"/>
      <c r="H151" s="3"/>
      <c r="I151" s="3"/>
      <c r="J151" s="3"/>
      <c r="K151" s="3"/>
      <c r="L151" s="3"/>
      <c r="M151" s="3"/>
      <c r="N151" s="3"/>
      <c r="O151" s="3"/>
      <c r="P151" s="3"/>
      <c r="Q151" s="3"/>
      <c r="R151" s="3"/>
      <c r="S151" s="3"/>
      <c r="T151" s="3"/>
      <c r="U151" s="3"/>
      <c r="V151" s="3"/>
    </row>
    <row r="152" spans="1:22" x14ac:dyDescent="0.25">
      <c r="A152" s="3"/>
      <c r="B152" s="198"/>
      <c r="C152" s="198"/>
      <c r="D152" s="3"/>
      <c r="E152" s="3"/>
      <c r="F152" s="101"/>
      <c r="G152" s="3"/>
      <c r="H152" s="3"/>
      <c r="I152" s="3"/>
      <c r="J152" s="3"/>
      <c r="K152" s="3"/>
      <c r="L152" s="3"/>
      <c r="M152" s="3"/>
      <c r="N152" s="3"/>
      <c r="O152" s="3"/>
      <c r="P152" s="3"/>
      <c r="Q152" s="3"/>
      <c r="R152" s="3"/>
      <c r="S152" s="3"/>
      <c r="T152" s="3"/>
      <c r="U152" s="3"/>
      <c r="V152" s="3"/>
    </row>
    <row r="153" spans="1:22" x14ac:dyDescent="0.25">
      <c r="A153" s="3"/>
      <c r="B153" s="198"/>
      <c r="C153" s="198"/>
      <c r="D153" s="3"/>
      <c r="E153" s="3"/>
      <c r="F153" s="101"/>
      <c r="G153" s="3"/>
      <c r="H153" s="3"/>
      <c r="I153" s="3"/>
      <c r="J153" s="3"/>
      <c r="K153" s="3"/>
      <c r="L153" s="3"/>
      <c r="M153" s="3"/>
      <c r="N153" s="3"/>
      <c r="O153" s="3"/>
      <c r="P153" s="3"/>
      <c r="Q153" s="3"/>
      <c r="R153" s="3"/>
      <c r="S153" s="3"/>
      <c r="T153" s="3"/>
      <c r="U153" s="3"/>
      <c r="V153" s="3"/>
    </row>
    <row r="154" spans="1:22" x14ac:dyDescent="0.25">
      <c r="A154" s="3"/>
      <c r="B154" s="198"/>
      <c r="C154" s="198"/>
      <c r="D154" s="3"/>
      <c r="E154" s="3"/>
      <c r="F154" s="101"/>
      <c r="G154" s="3"/>
      <c r="H154" s="3"/>
      <c r="I154" s="3"/>
      <c r="J154" s="3"/>
      <c r="K154" s="3"/>
      <c r="L154" s="3"/>
      <c r="M154" s="3"/>
      <c r="N154" s="3"/>
      <c r="O154" s="3"/>
      <c r="P154" s="3"/>
      <c r="Q154" s="3"/>
      <c r="R154" s="3"/>
      <c r="S154" s="3"/>
      <c r="T154" s="3"/>
      <c r="U154" s="3"/>
      <c r="V154" s="3"/>
    </row>
    <row r="155" spans="1:22" x14ac:dyDescent="0.25">
      <c r="A155" s="3"/>
      <c r="B155" s="198"/>
      <c r="C155" s="198"/>
      <c r="D155" s="3"/>
      <c r="E155" s="3"/>
      <c r="F155" s="101"/>
      <c r="G155" s="3"/>
      <c r="H155" s="3"/>
      <c r="I155" s="3"/>
      <c r="J155" s="3"/>
      <c r="K155" s="3"/>
      <c r="L155" s="3"/>
      <c r="M155" s="3"/>
      <c r="N155" s="3"/>
      <c r="O155" s="3"/>
      <c r="P155" s="3"/>
      <c r="Q155" s="3"/>
      <c r="R155" s="3"/>
      <c r="S155" s="3"/>
      <c r="T155" s="3"/>
      <c r="U155" s="3"/>
      <c r="V155" s="3"/>
    </row>
    <row r="156" spans="1:22" x14ac:dyDescent="0.25">
      <c r="A156" s="3"/>
      <c r="B156" s="198"/>
      <c r="C156" s="198"/>
      <c r="D156" s="3"/>
      <c r="E156" s="3"/>
      <c r="F156" s="101"/>
      <c r="G156" s="3"/>
      <c r="H156" s="3"/>
      <c r="I156" s="3"/>
      <c r="J156" s="3"/>
      <c r="K156" s="3"/>
      <c r="L156" s="3"/>
      <c r="M156" s="3"/>
      <c r="N156" s="3"/>
      <c r="O156" s="3"/>
      <c r="P156" s="3"/>
      <c r="Q156" s="3"/>
      <c r="R156" s="3"/>
      <c r="S156" s="3"/>
      <c r="T156" s="3"/>
      <c r="U156" s="3"/>
      <c r="V156" s="3"/>
    </row>
    <row r="157" spans="1:22" x14ac:dyDescent="0.25">
      <c r="A157" s="3"/>
      <c r="B157" s="198"/>
      <c r="C157" s="198"/>
      <c r="D157" s="3"/>
      <c r="E157" s="3"/>
      <c r="F157" s="101"/>
      <c r="G157" s="3"/>
      <c r="H157" s="3"/>
      <c r="I157" s="3"/>
      <c r="J157" s="3"/>
      <c r="K157" s="3"/>
      <c r="L157" s="3"/>
      <c r="M157" s="3"/>
      <c r="N157" s="3"/>
      <c r="O157" s="3"/>
      <c r="P157" s="3"/>
      <c r="Q157" s="3"/>
      <c r="R157" s="3"/>
      <c r="S157" s="3"/>
      <c r="T157" s="3"/>
      <c r="U157" s="3"/>
      <c r="V157" s="3"/>
    </row>
    <row r="158" spans="1:22" x14ac:dyDescent="0.25">
      <c r="A158" s="3"/>
      <c r="B158" s="198"/>
      <c r="C158" s="198"/>
      <c r="D158" s="3"/>
      <c r="E158" s="3"/>
      <c r="F158" s="101"/>
      <c r="G158" s="3"/>
      <c r="H158" s="3"/>
      <c r="I158" s="3"/>
      <c r="J158" s="3"/>
      <c r="K158" s="3"/>
      <c r="L158" s="3"/>
      <c r="M158" s="3"/>
      <c r="N158" s="3"/>
      <c r="O158" s="3"/>
      <c r="P158" s="3"/>
      <c r="Q158" s="3"/>
      <c r="R158" s="3"/>
      <c r="S158" s="3"/>
      <c r="T158" s="3"/>
      <c r="U158" s="3"/>
      <c r="V158" s="3"/>
    </row>
    <row r="159" spans="1:22" x14ac:dyDescent="0.25">
      <c r="A159" s="3"/>
      <c r="B159" s="198"/>
      <c r="C159" s="198"/>
      <c r="D159" s="3"/>
      <c r="E159" s="3"/>
      <c r="F159" s="101"/>
      <c r="G159" s="3"/>
      <c r="H159" s="3"/>
      <c r="I159" s="3"/>
      <c r="J159" s="3"/>
      <c r="K159" s="3"/>
      <c r="L159" s="3"/>
      <c r="M159" s="3"/>
      <c r="N159" s="3"/>
      <c r="O159" s="3"/>
      <c r="P159" s="3"/>
      <c r="Q159" s="3"/>
      <c r="R159" s="3"/>
      <c r="S159" s="3"/>
      <c r="T159" s="3"/>
      <c r="U159" s="3"/>
      <c r="V159" s="3"/>
    </row>
    <row r="160" spans="1:22" x14ac:dyDescent="0.25">
      <c r="A160" s="3"/>
      <c r="B160" s="198"/>
      <c r="C160" s="198"/>
      <c r="D160" s="3"/>
      <c r="E160" s="3"/>
      <c r="F160" s="101"/>
      <c r="G160" s="3"/>
      <c r="H160" s="3"/>
      <c r="I160" s="3"/>
      <c r="J160" s="3"/>
      <c r="K160" s="3"/>
      <c r="L160" s="3"/>
      <c r="M160" s="3"/>
      <c r="N160" s="3"/>
      <c r="O160" s="3"/>
      <c r="P160" s="3"/>
      <c r="Q160" s="3"/>
      <c r="R160" s="3"/>
      <c r="S160" s="3"/>
      <c r="T160" s="3"/>
      <c r="U160" s="3"/>
      <c r="V160" s="3"/>
    </row>
    <row r="161" spans="1:22" x14ac:dyDescent="0.25">
      <c r="A161" s="3"/>
      <c r="B161" s="198"/>
      <c r="C161" s="198"/>
      <c r="D161" s="3"/>
      <c r="E161" s="3"/>
      <c r="F161" s="101"/>
      <c r="G161" s="3"/>
      <c r="H161" s="3"/>
      <c r="I161" s="3"/>
      <c r="J161" s="3"/>
      <c r="K161" s="3"/>
      <c r="L161" s="3"/>
      <c r="M161" s="3"/>
      <c r="N161" s="3"/>
      <c r="O161" s="3"/>
      <c r="P161" s="3"/>
      <c r="Q161" s="3"/>
      <c r="R161" s="3"/>
      <c r="S161" s="3"/>
      <c r="T161" s="3"/>
      <c r="U161" s="3"/>
      <c r="V161" s="3"/>
    </row>
    <row r="162" spans="1:22" x14ac:dyDescent="0.25">
      <c r="A162" s="3"/>
      <c r="B162" s="198"/>
      <c r="C162" s="198"/>
      <c r="D162" s="3"/>
      <c r="E162" s="3"/>
      <c r="F162" s="101"/>
      <c r="G162" s="3"/>
      <c r="H162" s="3"/>
      <c r="I162" s="3"/>
      <c r="J162" s="3"/>
      <c r="K162" s="3"/>
      <c r="L162" s="3"/>
      <c r="M162" s="3"/>
      <c r="N162" s="3"/>
      <c r="O162" s="3"/>
      <c r="P162" s="3"/>
      <c r="Q162" s="3"/>
      <c r="R162" s="3"/>
      <c r="S162" s="3"/>
      <c r="T162" s="3"/>
      <c r="U162" s="3"/>
      <c r="V162" s="3"/>
    </row>
    <row r="163" spans="1:22" x14ac:dyDescent="0.25">
      <c r="A163" s="3"/>
      <c r="B163" s="198"/>
      <c r="C163" s="198"/>
      <c r="D163" s="3"/>
      <c r="E163" s="3"/>
      <c r="F163" s="101"/>
      <c r="G163" s="3"/>
      <c r="H163" s="3"/>
      <c r="I163" s="3"/>
      <c r="J163" s="3"/>
      <c r="K163" s="3"/>
      <c r="L163" s="3"/>
      <c r="M163" s="3"/>
      <c r="N163" s="3"/>
      <c r="O163" s="3"/>
      <c r="P163" s="3"/>
      <c r="Q163" s="3"/>
      <c r="R163" s="3"/>
      <c r="S163" s="3"/>
      <c r="T163" s="3"/>
      <c r="U163" s="3"/>
      <c r="V163" s="3"/>
    </row>
    <row r="164" spans="1:22" x14ac:dyDescent="0.25">
      <c r="A164" s="3"/>
      <c r="B164" s="198"/>
      <c r="C164" s="198"/>
      <c r="D164" s="3"/>
      <c r="E164" s="3"/>
      <c r="F164" s="101"/>
      <c r="G164" s="3"/>
      <c r="H164" s="3"/>
      <c r="I164" s="3"/>
      <c r="J164" s="3"/>
      <c r="K164" s="3"/>
      <c r="L164" s="3"/>
      <c r="M164" s="3"/>
      <c r="N164" s="3"/>
      <c r="O164" s="3"/>
      <c r="P164" s="3"/>
      <c r="Q164" s="3"/>
      <c r="R164" s="3"/>
      <c r="S164" s="3"/>
      <c r="T164" s="3"/>
      <c r="U164" s="3"/>
      <c r="V164" s="3"/>
    </row>
    <row r="165" spans="1:22" x14ac:dyDescent="0.25">
      <c r="A165" s="3"/>
      <c r="B165" s="198"/>
      <c r="C165" s="198"/>
      <c r="D165" s="3"/>
      <c r="E165" s="3"/>
      <c r="F165" s="101"/>
      <c r="G165" s="3"/>
      <c r="H165" s="3"/>
      <c r="I165" s="3"/>
      <c r="J165" s="3"/>
      <c r="K165" s="3"/>
      <c r="L165" s="3"/>
      <c r="M165" s="3"/>
      <c r="N165" s="3"/>
      <c r="O165" s="3"/>
      <c r="P165" s="3"/>
      <c r="Q165" s="3"/>
      <c r="R165" s="3"/>
      <c r="S165" s="3"/>
      <c r="T165" s="3"/>
      <c r="U165" s="3"/>
      <c r="V165" s="3"/>
    </row>
    <row r="166" spans="1:22" x14ac:dyDescent="0.25">
      <c r="A166" s="3"/>
      <c r="B166" s="198"/>
      <c r="C166" s="198"/>
      <c r="D166" s="3"/>
      <c r="E166" s="3"/>
      <c r="F166" s="101"/>
      <c r="G166" s="3"/>
      <c r="H166" s="3"/>
      <c r="I166" s="3"/>
      <c r="J166" s="3"/>
      <c r="K166" s="3"/>
      <c r="L166" s="3"/>
      <c r="M166" s="3"/>
      <c r="N166" s="3"/>
      <c r="O166" s="3"/>
      <c r="P166" s="3"/>
      <c r="Q166" s="3"/>
      <c r="R166" s="3"/>
      <c r="S166" s="3"/>
      <c r="T166" s="3"/>
      <c r="U166" s="3"/>
      <c r="V166" s="3"/>
    </row>
    <row r="167" spans="1:22" x14ac:dyDescent="0.25">
      <c r="A167" s="3"/>
      <c r="B167" s="198"/>
      <c r="C167" s="198"/>
      <c r="D167" s="3"/>
      <c r="E167" s="3"/>
      <c r="F167" s="101"/>
      <c r="G167" s="3"/>
      <c r="H167" s="3"/>
      <c r="I167" s="3"/>
      <c r="J167" s="3"/>
      <c r="K167" s="3"/>
      <c r="L167" s="3"/>
      <c r="M167" s="3"/>
      <c r="N167" s="3"/>
      <c r="O167" s="3"/>
      <c r="P167" s="3"/>
      <c r="Q167" s="3"/>
      <c r="R167" s="3"/>
      <c r="S167" s="3"/>
      <c r="T167" s="3"/>
      <c r="U167" s="3"/>
      <c r="V167" s="3"/>
    </row>
    <row r="168" spans="1:22" x14ac:dyDescent="0.25">
      <c r="A168" s="3"/>
      <c r="B168" s="198"/>
      <c r="C168" s="198"/>
      <c r="D168" s="3"/>
      <c r="E168" s="3"/>
      <c r="F168" s="101"/>
      <c r="G168" s="3"/>
      <c r="H168" s="3"/>
      <c r="I168" s="3"/>
      <c r="J168" s="3"/>
      <c r="K168" s="3"/>
      <c r="L168" s="3"/>
      <c r="M168" s="3"/>
      <c r="N168" s="3"/>
      <c r="O168" s="3"/>
      <c r="P168" s="3"/>
      <c r="Q168" s="3"/>
      <c r="R168" s="3"/>
      <c r="S168" s="3"/>
      <c r="T168" s="3"/>
      <c r="U168" s="3"/>
      <c r="V168" s="3"/>
    </row>
    <row r="169" spans="1:22" x14ac:dyDescent="0.25">
      <c r="A169" s="3"/>
      <c r="B169" s="198"/>
      <c r="C169" s="198"/>
      <c r="D169" s="3"/>
      <c r="E169" s="3"/>
      <c r="F169" s="101"/>
      <c r="G169" s="3"/>
      <c r="H169" s="3"/>
      <c r="I169" s="3"/>
      <c r="J169" s="3"/>
      <c r="K169" s="3"/>
      <c r="L169" s="3"/>
      <c r="M169" s="3"/>
      <c r="N169" s="3"/>
      <c r="O169" s="3"/>
      <c r="P169" s="3"/>
      <c r="Q169" s="3"/>
      <c r="R169" s="3"/>
      <c r="S169" s="3"/>
      <c r="T169" s="3"/>
      <c r="U169" s="3"/>
      <c r="V169" s="3"/>
    </row>
    <row r="170" spans="1:22" x14ac:dyDescent="0.25">
      <c r="A170" s="3"/>
      <c r="B170" s="198"/>
      <c r="C170" s="198"/>
      <c r="D170" s="3"/>
      <c r="E170" s="3"/>
      <c r="F170" s="101"/>
      <c r="G170" s="3"/>
      <c r="H170" s="3"/>
      <c r="I170" s="3"/>
      <c r="J170" s="3"/>
      <c r="K170" s="3"/>
      <c r="L170" s="3"/>
      <c r="M170" s="3"/>
      <c r="N170" s="3"/>
      <c r="O170" s="3"/>
      <c r="P170" s="3"/>
      <c r="Q170" s="3"/>
      <c r="R170" s="3"/>
      <c r="S170" s="3"/>
      <c r="T170" s="3"/>
      <c r="U170" s="3"/>
      <c r="V170" s="3"/>
    </row>
    <row r="171" spans="1:22" x14ac:dyDescent="0.25">
      <c r="A171" s="3"/>
      <c r="B171" s="198"/>
      <c r="C171" s="198"/>
      <c r="D171" s="3"/>
      <c r="E171" s="3"/>
      <c r="F171" s="101"/>
      <c r="G171" s="3"/>
      <c r="H171" s="3"/>
      <c r="I171" s="3"/>
      <c r="J171" s="3"/>
      <c r="K171" s="3"/>
      <c r="L171" s="3"/>
      <c r="M171" s="3"/>
      <c r="N171" s="3"/>
      <c r="O171" s="3"/>
      <c r="P171" s="3"/>
      <c r="Q171" s="3"/>
      <c r="R171" s="3"/>
      <c r="S171" s="3"/>
      <c r="T171" s="3"/>
      <c r="U171" s="3"/>
      <c r="V171" s="3"/>
    </row>
    <row r="172" spans="1:22" x14ac:dyDescent="0.25">
      <c r="A172" s="3"/>
      <c r="B172" s="198"/>
      <c r="C172" s="198"/>
      <c r="D172" s="3"/>
      <c r="E172" s="3"/>
      <c r="F172" s="101"/>
      <c r="G172" s="3"/>
      <c r="H172" s="3"/>
      <c r="I172" s="3"/>
      <c r="J172" s="3"/>
      <c r="K172" s="3"/>
      <c r="L172" s="3"/>
      <c r="M172" s="3"/>
      <c r="N172" s="3"/>
      <c r="O172" s="3"/>
      <c r="P172" s="3"/>
      <c r="Q172" s="3"/>
      <c r="R172" s="3"/>
      <c r="S172" s="3"/>
      <c r="T172" s="3"/>
      <c r="U172" s="3"/>
      <c r="V172" s="3"/>
    </row>
    <row r="173" spans="1:22" x14ac:dyDescent="0.25">
      <c r="A173" s="3"/>
      <c r="B173" s="198"/>
      <c r="C173" s="198"/>
      <c r="D173" s="3"/>
      <c r="E173" s="3"/>
      <c r="F173" s="101"/>
      <c r="G173" s="3"/>
      <c r="H173" s="3"/>
      <c r="I173" s="3"/>
      <c r="J173" s="3"/>
      <c r="K173" s="3"/>
      <c r="L173" s="3"/>
      <c r="M173" s="3"/>
      <c r="N173" s="3"/>
      <c r="O173" s="3"/>
      <c r="P173" s="3"/>
      <c r="Q173" s="3"/>
      <c r="R173" s="3"/>
      <c r="S173" s="3"/>
      <c r="T173" s="3"/>
      <c r="U173" s="3"/>
      <c r="V173" s="3"/>
    </row>
    <row r="174" spans="1:22" x14ac:dyDescent="0.25">
      <c r="A174" s="3"/>
      <c r="B174" s="198"/>
      <c r="C174" s="198"/>
      <c r="D174" s="3"/>
      <c r="E174" s="3"/>
      <c r="F174" s="101"/>
      <c r="G174" s="3"/>
      <c r="H174" s="3"/>
      <c r="I174" s="3"/>
      <c r="J174" s="3"/>
      <c r="K174" s="3"/>
      <c r="L174" s="3"/>
      <c r="M174" s="3"/>
      <c r="N174" s="3"/>
      <c r="O174" s="3"/>
      <c r="P174" s="3"/>
      <c r="Q174" s="3"/>
      <c r="R174" s="3"/>
      <c r="S174" s="3"/>
      <c r="T174" s="3"/>
      <c r="U174" s="3"/>
      <c r="V174" s="3"/>
    </row>
    <row r="175" spans="1:22" x14ac:dyDescent="0.25">
      <c r="A175" s="3"/>
      <c r="B175" s="198"/>
      <c r="C175" s="198"/>
      <c r="D175" s="3"/>
      <c r="E175" s="3"/>
      <c r="F175" s="101"/>
      <c r="G175" s="3"/>
      <c r="H175" s="3"/>
      <c r="I175" s="3"/>
      <c r="J175" s="3"/>
      <c r="K175" s="3"/>
      <c r="L175" s="3"/>
      <c r="M175" s="3"/>
      <c r="N175" s="3"/>
      <c r="O175" s="3"/>
      <c r="P175" s="3"/>
      <c r="Q175" s="3"/>
      <c r="R175" s="3"/>
      <c r="S175" s="3"/>
      <c r="T175" s="3"/>
      <c r="U175" s="3"/>
      <c r="V175" s="3"/>
    </row>
    <row r="176" spans="1:22" x14ac:dyDescent="0.25">
      <c r="A176" s="3"/>
      <c r="B176" s="198"/>
      <c r="C176" s="198"/>
      <c r="D176" s="3"/>
      <c r="E176" s="3"/>
      <c r="F176" s="101"/>
      <c r="G176" s="3"/>
      <c r="H176" s="3"/>
      <c r="I176" s="3"/>
      <c r="J176" s="3"/>
      <c r="K176" s="3"/>
      <c r="L176" s="3"/>
      <c r="M176" s="3"/>
      <c r="N176" s="3"/>
      <c r="O176" s="3"/>
      <c r="P176" s="3"/>
      <c r="Q176" s="3"/>
      <c r="R176" s="3"/>
      <c r="S176" s="3"/>
      <c r="T176" s="3"/>
      <c r="U176" s="3"/>
      <c r="V176" s="3"/>
    </row>
    <row r="177" spans="1:22" x14ac:dyDescent="0.25">
      <c r="A177" s="3"/>
      <c r="B177" s="198"/>
      <c r="C177" s="198"/>
      <c r="D177" s="3"/>
      <c r="E177" s="3"/>
      <c r="F177" s="101"/>
      <c r="G177" s="3"/>
      <c r="H177" s="3"/>
      <c r="I177" s="3"/>
      <c r="J177" s="3"/>
      <c r="K177" s="3"/>
      <c r="L177" s="3"/>
      <c r="M177" s="3"/>
      <c r="N177" s="3"/>
      <c r="O177" s="3"/>
      <c r="P177" s="3"/>
      <c r="Q177" s="3"/>
      <c r="R177" s="3"/>
      <c r="S177" s="3"/>
      <c r="T177" s="3"/>
      <c r="U177" s="3"/>
      <c r="V177" s="3"/>
    </row>
    <row r="178" spans="1:22" x14ac:dyDescent="0.25">
      <c r="A178" s="3"/>
      <c r="B178" s="198"/>
      <c r="C178" s="198"/>
      <c r="D178" s="3"/>
      <c r="E178" s="3"/>
      <c r="F178" s="101"/>
      <c r="G178" s="3"/>
      <c r="H178" s="3"/>
      <c r="I178" s="3"/>
      <c r="J178" s="3"/>
      <c r="K178" s="3"/>
      <c r="L178" s="3"/>
      <c r="M178" s="3"/>
      <c r="N178" s="3"/>
      <c r="O178" s="3"/>
      <c r="P178" s="3"/>
      <c r="Q178" s="3"/>
      <c r="R178" s="3"/>
      <c r="S178" s="3"/>
      <c r="T178" s="3"/>
      <c r="U178" s="3"/>
      <c r="V178" s="3"/>
    </row>
    <row r="179" spans="1:22" x14ac:dyDescent="0.25">
      <c r="A179" s="3"/>
      <c r="B179" s="198"/>
      <c r="C179" s="198"/>
      <c r="D179" s="3"/>
      <c r="E179" s="3"/>
      <c r="F179" s="101"/>
      <c r="G179" s="3"/>
      <c r="H179" s="3"/>
      <c r="I179" s="3"/>
      <c r="J179" s="3"/>
      <c r="K179" s="3"/>
      <c r="L179" s="3"/>
      <c r="M179" s="3"/>
      <c r="N179" s="3"/>
      <c r="O179" s="3"/>
      <c r="P179" s="3"/>
      <c r="Q179" s="3"/>
      <c r="R179" s="3"/>
      <c r="S179" s="3"/>
      <c r="T179" s="3"/>
      <c r="U179" s="3"/>
      <c r="V179" s="3"/>
    </row>
    <row r="180" spans="1:22" x14ac:dyDescent="0.25">
      <c r="A180" s="3"/>
      <c r="B180" s="198"/>
      <c r="C180" s="198"/>
      <c r="D180" s="3"/>
      <c r="E180" s="3"/>
      <c r="F180" s="101"/>
      <c r="G180" s="3"/>
      <c r="H180" s="3"/>
      <c r="I180" s="3"/>
      <c r="J180" s="3"/>
      <c r="K180" s="3"/>
      <c r="L180" s="3"/>
      <c r="M180" s="3"/>
      <c r="N180" s="3"/>
      <c r="O180" s="3"/>
      <c r="P180" s="3"/>
      <c r="Q180" s="3"/>
      <c r="R180" s="3"/>
      <c r="S180" s="3"/>
      <c r="T180" s="3"/>
      <c r="U180" s="3"/>
      <c r="V180" s="3"/>
    </row>
    <row r="181" spans="1:22" x14ac:dyDescent="0.25">
      <c r="A181" s="3"/>
      <c r="B181" s="198"/>
      <c r="C181" s="198"/>
      <c r="D181" s="3"/>
      <c r="E181" s="3"/>
      <c r="F181" s="101"/>
      <c r="G181" s="3"/>
      <c r="H181" s="3"/>
      <c r="I181" s="3"/>
      <c r="J181" s="3"/>
      <c r="K181" s="3"/>
      <c r="L181" s="3"/>
      <c r="M181" s="3"/>
      <c r="N181" s="3"/>
      <c r="O181" s="3"/>
      <c r="P181" s="3"/>
      <c r="Q181" s="3"/>
      <c r="R181" s="3"/>
      <c r="S181" s="3"/>
      <c r="T181" s="3"/>
      <c r="U181" s="3"/>
      <c r="V181" s="3"/>
    </row>
    <row r="182" spans="1:22" x14ac:dyDescent="0.25">
      <c r="A182" s="3"/>
      <c r="B182" s="198"/>
      <c r="C182" s="198"/>
      <c r="D182" s="3"/>
      <c r="E182" s="3"/>
      <c r="F182" s="101"/>
      <c r="G182" s="3"/>
      <c r="H182" s="3"/>
      <c r="I182" s="3"/>
      <c r="J182" s="3"/>
      <c r="K182" s="3"/>
      <c r="L182" s="3"/>
      <c r="M182" s="3"/>
      <c r="N182" s="3"/>
      <c r="O182" s="3"/>
      <c r="P182" s="3"/>
      <c r="Q182" s="3"/>
      <c r="R182" s="3"/>
      <c r="S182" s="3"/>
      <c r="T182" s="3"/>
      <c r="U182" s="3"/>
      <c r="V182" s="3"/>
    </row>
    <row r="183" spans="1:22" x14ac:dyDescent="0.25">
      <c r="A183" s="3"/>
      <c r="B183" s="198"/>
      <c r="C183" s="198"/>
      <c r="D183" s="3"/>
      <c r="E183" s="3"/>
      <c r="F183" s="101"/>
      <c r="G183" s="3"/>
      <c r="H183" s="3"/>
      <c r="I183" s="3"/>
      <c r="J183" s="3"/>
      <c r="K183" s="3"/>
      <c r="L183" s="3"/>
      <c r="M183" s="3"/>
      <c r="N183" s="3"/>
      <c r="O183" s="3"/>
      <c r="P183" s="3"/>
      <c r="Q183" s="3"/>
      <c r="R183" s="3"/>
      <c r="S183" s="3"/>
      <c r="T183" s="3"/>
      <c r="U183" s="3"/>
      <c r="V183" s="3"/>
    </row>
    <row r="184" spans="1:22" x14ac:dyDescent="0.25">
      <c r="A184" s="3"/>
      <c r="B184" s="198"/>
      <c r="C184" s="198"/>
      <c r="D184" s="3"/>
      <c r="E184" s="3"/>
      <c r="F184" s="101"/>
      <c r="G184" s="3"/>
      <c r="H184" s="3"/>
      <c r="I184" s="3"/>
      <c r="J184" s="3"/>
      <c r="K184" s="3"/>
      <c r="L184" s="3"/>
      <c r="M184" s="3"/>
      <c r="N184" s="3"/>
      <c r="O184" s="3"/>
      <c r="P184" s="3"/>
      <c r="Q184" s="3"/>
      <c r="R184" s="3"/>
      <c r="S184" s="3"/>
      <c r="T184" s="3"/>
      <c r="U184" s="3"/>
      <c r="V184" s="3"/>
    </row>
    <row r="185" spans="1:22" x14ac:dyDescent="0.25">
      <c r="A185" s="3"/>
      <c r="B185" s="198"/>
      <c r="C185" s="198"/>
      <c r="D185" s="3"/>
      <c r="E185" s="3"/>
      <c r="F185" s="101"/>
      <c r="G185" s="3"/>
      <c r="H185" s="3"/>
      <c r="I185" s="3"/>
      <c r="J185" s="3"/>
      <c r="K185" s="3"/>
      <c r="L185" s="3"/>
      <c r="M185" s="3"/>
      <c r="N185" s="3"/>
      <c r="O185" s="3"/>
      <c r="P185" s="3"/>
      <c r="Q185" s="3"/>
      <c r="R185" s="3"/>
      <c r="S185" s="3"/>
      <c r="T185" s="3"/>
      <c r="U185" s="3"/>
      <c r="V185" s="3"/>
    </row>
    <row r="186" spans="1:22" x14ac:dyDescent="0.25">
      <c r="A186" s="3"/>
      <c r="B186" s="198"/>
      <c r="C186" s="198"/>
      <c r="D186" s="3"/>
      <c r="E186" s="3"/>
      <c r="F186" s="101"/>
      <c r="G186" s="3"/>
      <c r="H186" s="3"/>
      <c r="I186" s="3"/>
      <c r="J186" s="3"/>
      <c r="K186" s="3"/>
      <c r="L186" s="3"/>
      <c r="M186" s="3"/>
      <c r="N186" s="3"/>
      <c r="O186" s="3"/>
      <c r="P186" s="3"/>
      <c r="Q186" s="3"/>
      <c r="R186" s="3"/>
      <c r="S186" s="3"/>
      <c r="T186" s="3"/>
      <c r="U186" s="3"/>
      <c r="V186" s="3"/>
    </row>
    <row r="187" spans="1:22" x14ac:dyDescent="0.25">
      <c r="A187" s="3"/>
      <c r="B187" s="198"/>
      <c r="C187" s="198"/>
      <c r="D187" s="3"/>
      <c r="E187" s="3"/>
      <c r="F187" s="101"/>
      <c r="G187" s="3"/>
      <c r="H187" s="3"/>
      <c r="I187" s="3"/>
      <c r="J187" s="3"/>
      <c r="K187" s="3"/>
      <c r="L187" s="3"/>
      <c r="M187" s="3"/>
      <c r="N187" s="3"/>
      <c r="O187" s="3"/>
      <c r="P187" s="3"/>
      <c r="Q187" s="3"/>
      <c r="R187" s="3"/>
      <c r="S187" s="3"/>
      <c r="T187" s="3"/>
      <c r="U187" s="3"/>
      <c r="V187" s="3"/>
    </row>
    <row r="188" spans="1:22" x14ac:dyDescent="0.25">
      <c r="A188" s="3"/>
      <c r="B188" s="198"/>
      <c r="C188" s="198"/>
      <c r="D188" s="3"/>
      <c r="E188" s="3"/>
      <c r="F188" s="101"/>
      <c r="G188" s="3"/>
      <c r="H188" s="3"/>
      <c r="I188" s="3"/>
      <c r="J188" s="3"/>
      <c r="K188" s="3"/>
      <c r="L188" s="3"/>
      <c r="M188" s="3"/>
      <c r="N188" s="3"/>
      <c r="O188" s="3"/>
      <c r="P188" s="3"/>
      <c r="Q188" s="3"/>
      <c r="R188" s="3"/>
      <c r="S188" s="3"/>
      <c r="T188" s="3"/>
      <c r="U188" s="3"/>
      <c r="V188" s="3"/>
    </row>
    <row r="189" spans="1:22" x14ac:dyDescent="0.25">
      <c r="A189" s="3"/>
      <c r="B189" s="198"/>
      <c r="C189" s="198"/>
      <c r="D189" s="3"/>
      <c r="E189" s="3"/>
      <c r="F189" s="101"/>
      <c r="G189" s="3"/>
      <c r="H189" s="3"/>
      <c r="I189" s="3"/>
      <c r="J189" s="3"/>
      <c r="K189" s="3"/>
      <c r="L189" s="3"/>
      <c r="M189" s="3"/>
      <c r="N189" s="3"/>
      <c r="O189" s="3"/>
      <c r="P189" s="3"/>
      <c r="Q189" s="3"/>
      <c r="R189" s="3"/>
      <c r="S189" s="3"/>
      <c r="T189" s="3"/>
      <c r="U189" s="3"/>
      <c r="V189" s="3"/>
    </row>
    <row r="190" spans="1:22" x14ac:dyDescent="0.25">
      <c r="A190" s="3"/>
      <c r="B190" s="198"/>
      <c r="C190" s="198"/>
      <c r="D190" s="3"/>
      <c r="E190" s="3"/>
      <c r="F190" s="101"/>
      <c r="G190" s="3"/>
      <c r="H190" s="3"/>
      <c r="I190" s="3"/>
      <c r="J190" s="3"/>
      <c r="K190" s="3"/>
      <c r="L190" s="3"/>
      <c r="M190" s="3"/>
      <c r="N190" s="3"/>
      <c r="O190" s="3"/>
      <c r="P190" s="3"/>
      <c r="Q190" s="3"/>
      <c r="R190" s="3"/>
      <c r="S190" s="3"/>
      <c r="T190" s="3"/>
      <c r="U190" s="3"/>
      <c r="V190" s="3"/>
    </row>
    <row r="191" spans="1:22" x14ac:dyDescent="0.25">
      <c r="A191" s="3"/>
      <c r="B191" s="198"/>
      <c r="C191" s="198"/>
      <c r="D191" s="3"/>
      <c r="E191" s="3"/>
      <c r="F191" s="101"/>
      <c r="G191" s="3"/>
      <c r="H191" s="3"/>
      <c r="I191" s="3"/>
      <c r="J191" s="3"/>
      <c r="K191" s="3"/>
      <c r="L191" s="3"/>
      <c r="M191" s="3"/>
      <c r="N191" s="3"/>
      <c r="O191" s="3"/>
      <c r="P191" s="3"/>
      <c r="Q191" s="3"/>
      <c r="R191" s="3"/>
      <c r="S191" s="3"/>
      <c r="T191" s="3"/>
      <c r="U191" s="3"/>
      <c r="V191" s="3"/>
    </row>
    <row r="192" spans="1:22" x14ac:dyDescent="0.25">
      <c r="A192" s="3"/>
      <c r="B192" s="198"/>
      <c r="C192" s="198"/>
      <c r="D192" s="3"/>
      <c r="E192" s="3"/>
      <c r="F192" s="101"/>
      <c r="G192" s="3"/>
      <c r="H192" s="3"/>
      <c r="I192" s="3"/>
      <c r="J192" s="3"/>
      <c r="K192" s="3"/>
      <c r="L192" s="3"/>
      <c r="M192" s="3"/>
      <c r="N192" s="3"/>
      <c r="O192" s="3"/>
      <c r="P192" s="3"/>
      <c r="Q192" s="3"/>
      <c r="R192" s="3"/>
      <c r="S192" s="3"/>
      <c r="T192" s="3"/>
      <c r="U192" s="3"/>
      <c r="V192" s="3"/>
    </row>
    <row r="193" spans="1:22" x14ac:dyDescent="0.25">
      <c r="A193" s="3"/>
      <c r="B193" s="198"/>
      <c r="C193" s="198"/>
      <c r="D193" s="3"/>
      <c r="E193" s="3"/>
      <c r="F193" s="101"/>
      <c r="G193" s="3"/>
      <c r="H193" s="3"/>
      <c r="I193" s="3"/>
      <c r="J193" s="3"/>
      <c r="K193" s="3"/>
      <c r="L193" s="3"/>
      <c r="M193" s="3"/>
      <c r="N193" s="3"/>
      <c r="O193" s="3"/>
      <c r="P193" s="3"/>
      <c r="Q193" s="3"/>
      <c r="R193" s="3"/>
      <c r="S193" s="3"/>
      <c r="T193" s="3"/>
      <c r="U193" s="3"/>
      <c r="V193" s="3"/>
    </row>
    <row r="194" spans="1:22" x14ac:dyDescent="0.25">
      <c r="A194" s="3"/>
      <c r="B194" s="198"/>
      <c r="C194" s="198"/>
      <c r="D194" s="3"/>
      <c r="E194" s="3"/>
      <c r="F194" s="101"/>
      <c r="G194" s="3"/>
      <c r="H194" s="3"/>
      <c r="I194" s="3"/>
      <c r="J194" s="3"/>
      <c r="K194" s="3"/>
      <c r="L194" s="3"/>
      <c r="M194" s="3"/>
      <c r="N194" s="3"/>
      <c r="O194" s="3"/>
      <c r="P194" s="3"/>
      <c r="Q194" s="3"/>
      <c r="R194" s="3"/>
      <c r="S194" s="3"/>
      <c r="T194" s="3"/>
      <c r="U194" s="3"/>
      <c r="V194" s="3"/>
    </row>
    <row r="195" spans="1:22" x14ac:dyDescent="0.25">
      <c r="A195" s="3"/>
      <c r="B195" s="198"/>
      <c r="C195" s="198"/>
      <c r="D195" s="3"/>
      <c r="E195" s="3"/>
      <c r="F195" s="101"/>
      <c r="G195" s="3"/>
      <c r="H195" s="3"/>
      <c r="I195" s="3"/>
      <c r="J195" s="3"/>
      <c r="K195" s="3"/>
      <c r="L195" s="3"/>
      <c r="M195" s="3"/>
      <c r="N195" s="3"/>
      <c r="O195" s="3"/>
      <c r="P195" s="3"/>
      <c r="Q195" s="3"/>
      <c r="R195" s="3"/>
      <c r="S195" s="3"/>
      <c r="T195" s="3"/>
      <c r="U195" s="3"/>
      <c r="V195" s="3"/>
    </row>
    <row r="196" spans="1:22" x14ac:dyDescent="0.25">
      <c r="A196" s="3"/>
      <c r="B196" s="198"/>
      <c r="C196" s="198"/>
      <c r="D196" s="3"/>
      <c r="E196" s="3"/>
      <c r="F196" s="101"/>
      <c r="G196" s="3"/>
      <c r="H196" s="3"/>
      <c r="I196" s="3"/>
      <c r="J196" s="3"/>
      <c r="K196" s="3"/>
      <c r="L196" s="3"/>
      <c r="M196" s="3"/>
      <c r="N196" s="3"/>
      <c r="O196" s="3"/>
      <c r="P196" s="3"/>
      <c r="Q196" s="3"/>
      <c r="R196" s="3"/>
      <c r="S196" s="3"/>
      <c r="T196" s="3"/>
      <c r="U196" s="3"/>
      <c r="V196" s="3"/>
    </row>
    <row r="197" spans="1:22" x14ac:dyDescent="0.25">
      <c r="A197" s="3"/>
      <c r="B197" s="198"/>
      <c r="C197" s="198"/>
      <c r="D197" s="3"/>
      <c r="E197" s="3"/>
      <c r="F197" s="101"/>
      <c r="G197" s="3"/>
      <c r="H197" s="3"/>
      <c r="I197" s="3"/>
      <c r="J197" s="3"/>
      <c r="K197" s="3"/>
      <c r="L197" s="3"/>
      <c r="M197" s="3"/>
      <c r="N197" s="3"/>
      <c r="O197" s="3"/>
      <c r="P197" s="3"/>
      <c r="Q197" s="3"/>
      <c r="R197" s="3"/>
      <c r="S197" s="3"/>
      <c r="T197" s="3"/>
      <c r="U197" s="3"/>
      <c r="V197" s="3"/>
    </row>
    <row r="198" spans="1:22" x14ac:dyDescent="0.25">
      <c r="A198" s="3"/>
      <c r="B198" s="198"/>
      <c r="C198" s="198"/>
      <c r="D198" s="3"/>
      <c r="E198" s="3"/>
      <c r="F198" s="101"/>
      <c r="G198" s="3"/>
      <c r="H198" s="3"/>
      <c r="I198" s="3"/>
      <c r="J198" s="3"/>
      <c r="K198" s="3"/>
      <c r="L198" s="3"/>
      <c r="M198" s="3"/>
      <c r="N198" s="3"/>
      <c r="O198" s="3"/>
      <c r="P198" s="3"/>
      <c r="Q198" s="3"/>
      <c r="R198" s="3"/>
      <c r="S198" s="3"/>
      <c r="T198" s="3"/>
      <c r="U198" s="3"/>
      <c r="V198" s="3"/>
    </row>
  </sheetData>
  <mergeCells count="6">
    <mergeCell ref="A42:D42"/>
    <mergeCell ref="A2:D2"/>
    <mergeCell ref="A3:D3"/>
    <mergeCell ref="A13:D13"/>
    <mergeCell ref="A25:D25"/>
    <mergeCell ref="A32:D32"/>
  </mergeCells>
  <pageMargins left="0.7" right="0.7" top="0.75" bottom="0.75" header="0.3" footer="0.3"/>
  <pageSetup paperSize="9" scale="63" orientation="portrait" horizontalDpi="4294967295" verticalDpi="4294967295" r:id="rId1"/>
  <ignoredErrors>
    <ignoredError sqref="E14 E19"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21"/>
  <sheetViews>
    <sheetView zoomScaleNormal="100" workbookViewId="0">
      <pane ySplit="1" topLeftCell="A2" activePane="bottomLeft" state="frozen"/>
      <selection pane="bottomLeft" activeCell="E1" sqref="E1:E1048576"/>
    </sheetView>
  </sheetViews>
  <sheetFormatPr defaultRowHeight="15" x14ac:dyDescent="0.25"/>
  <cols>
    <col min="1" max="1" width="50.7109375" bestFit="1" customWidth="1"/>
    <col min="2" max="2" width="10.28515625" style="12" customWidth="1"/>
    <col min="3" max="3" width="8.140625" style="12" bestFit="1" customWidth="1"/>
    <col min="4" max="4" width="11.28515625" customWidth="1"/>
    <col min="5" max="5" width="0.140625" hidden="1" customWidth="1"/>
    <col min="6" max="6" width="9.140625" style="350"/>
  </cols>
  <sheetData>
    <row r="1" spans="1:22" ht="27" customHeight="1" thickBot="1" x14ac:dyDescent="0.3">
      <c r="A1" s="88" t="s">
        <v>2</v>
      </c>
      <c r="B1" s="89" t="s">
        <v>3</v>
      </c>
      <c r="C1" s="90" t="s">
        <v>4</v>
      </c>
      <c r="D1" s="90" t="s">
        <v>619</v>
      </c>
      <c r="E1" s="123" t="s">
        <v>618</v>
      </c>
      <c r="F1" s="348"/>
      <c r="G1" s="3"/>
      <c r="H1" s="3"/>
      <c r="I1" s="3"/>
      <c r="J1" s="3"/>
      <c r="K1" s="3"/>
      <c r="L1" s="3"/>
      <c r="M1" s="3"/>
      <c r="N1" s="3"/>
      <c r="O1" s="3"/>
      <c r="P1" s="3"/>
      <c r="Q1" s="3"/>
      <c r="R1" s="3"/>
      <c r="S1" s="3"/>
      <c r="T1" s="3"/>
      <c r="U1" s="3"/>
      <c r="V1" s="3"/>
    </row>
    <row r="2" spans="1:22" ht="15.75" thickBot="1" x14ac:dyDescent="0.3">
      <c r="A2" s="445" t="s">
        <v>615</v>
      </c>
      <c r="B2" s="446"/>
      <c r="C2" s="446"/>
      <c r="D2" s="446"/>
      <c r="E2" s="223"/>
      <c r="F2" s="348"/>
      <c r="G2" s="3"/>
      <c r="H2" s="3"/>
      <c r="I2" s="3"/>
      <c r="J2" s="3"/>
      <c r="K2" s="3"/>
      <c r="L2" s="3"/>
      <c r="M2" s="3"/>
      <c r="N2" s="3"/>
      <c r="O2" s="3"/>
      <c r="P2" s="3"/>
      <c r="Q2" s="3"/>
      <c r="R2" s="3"/>
      <c r="S2" s="3"/>
      <c r="T2" s="3"/>
      <c r="U2" s="3"/>
      <c r="V2" s="3"/>
    </row>
    <row r="3" spans="1:22" ht="65.25" customHeight="1" thickBot="1" x14ac:dyDescent="0.3">
      <c r="A3" s="447" t="s">
        <v>5</v>
      </c>
      <c r="B3" s="439"/>
      <c r="C3" s="439"/>
      <c r="D3" s="439"/>
      <c r="E3" s="251"/>
      <c r="F3" s="348"/>
      <c r="G3" s="3"/>
      <c r="H3" s="3"/>
      <c r="I3" s="3"/>
      <c r="J3" s="3"/>
      <c r="K3" s="3"/>
      <c r="L3" s="3"/>
      <c r="M3" s="3"/>
      <c r="N3" s="3"/>
      <c r="O3" s="3"/>
      <c r="P3" s="3"/>
      <c r="Q3" s="3"/>
      <c r="R3" s="3"/>
      <c r="S3" s="3"/>
      <c r="T3" s="3"/>
      <c r="U3" s="3"/>
      <c r="V3" s="3"/>
    </row>
    <row r="4" spans="1:22" s="4" customFormat="1" x14ac:dyDescent="0.25">
      <c r="A4" s="108" t="s">
        <v>544</v>
      </c>
      <c r="B4" s="143">
        <v>10</v>
      </c>
      <c r="C4" s="143">
        <v>11.2</v>
      </c>
      <c r="D4" s="110">
        <f>ROUND(SUM(D5:D7),0)</f>
        <v>4026</v>
      </c>
      <c r="E4" s="280">
        <f>ROUND(SUM(E5:E7),0)</f>
        <v>2455</v>
      </c>
      <c r="F4" s="348"/>
      <c r="G4" s="3"/>
      <c r="H4" s="3"/>
      <c r="I4" s="3"/>
      <c r="J4" s="3"/>
      <c r="K4" s="3"/>
      <c r="L4" s="3"/>
      <c r="M4" s="3"/>
      <c r="N4" s="3"/>
      <c r="O4" s="3"/>
      <c r="P4" s="3"/>
      <c r="Q4" s="3"/>
      <c r="R4" s="3"/>
      <c r="S4" s="3"/>
      <c r="T4" s="3"/>
      <c r="U4" s="3"/>
      <c r="V4" s="3"/>
    </row>
    <row r="5" spans="1:22" s="4" customFormat="1" x14ac:dyDescent="0.25">
      <c r="A5" s="11" t="s">
        <v>543</v>
      </c>
      <c r="B5" s="179"/>
      <c r="C5" s="179"/>
      <c r="D5" s="10">
        <f>ROUND(E5*1.64,0)</f>
        <v>1459</v>
      </c>
      <c r="E5" s="267">
        <v>889.88900000000001</v>
      </c>
      <c r="F5" s="348"/>
      <c r="G5" s="3"/>
      <c r="H5" s="3"/>
      <c r="I5" s="3"/>
      <c r="J5" s="3"/>
      <c r="K5" s="3"/>
      <c r="L5" s="3"/>
      <c r="M5" s="3"/>
      <c r="N5" s="3"/>
      <c r="O5" s="3"/>
      <c r="P5" s="3"/>
      <c r="Q5" s="3"/>
      <c r="R5" s="3"/>
      <c r="S5" s="3"/>
      <c r="T5" s="3"/>
      <c r="U5" s="3"/>
      <c r="V5" s="3"/>
    </row>
    <row r="6" spans="1:22" s="4" customFormat="1" x14ac:dyDescent="0.25">
      <c r="A6" s="111" t="s">
        <v>545</v>
      </c>
      <c r="B6" s="180"/>
      <c r="C6" s="180"/>
      <c r="D6" s="10">
        <f>ROUND(E6*1.64,0)</f>
        <v>2472</v>
      </c>
      <c r="E6" s="267">
        <v>1507.3630000000001</v>
      </c>
      <c r="F6" s="348"/>
      <c r="G6" s="3"/>
      <c r="H6" s="3"/>
      <c r="I6" s="3"/>
      <c r="J6" s="3"/>
      <c r="K6" s="3"/>
      <c r="L6" s="3"/>
      <c r="M6" s="3"/>
      <c r="N6" s="3"/>
      <c r="O6" s="3"/>
      <c r="P6" s="3"/>
      <c r="Q6" s="3"/>
      <c r="R6" s="3"/>
      <c r="S6" s="3"/>
      <c r="T6" s="3"/>
      <c r="U6" s="3"/>
      <c r="V6" s="3"/>
    </row>
    <row r="7" spans="1:22" s="4" customFormat="1" ht="15.75" thickBot="1" x14ac:dyDescent="0.3">
      <c r="A7" s="117" t="s">
        <v>305</v>
      </c>
      <c r="B7" s="181"/>
      <c r="C7" s="181"/>
      <c r="D7" s="10">
        <f>ROUND(E7*1.64,0)</f>
        <v>95</v>
      </c>
      <c r="E7" s="268">
        <v>58</v>
      </c>
      <c r="F7" s="348"/>
      <c r="G7" s="3"/>
      <c r="H7" s="3"/>
      <c r="I7" s="3"/>
      <c r="J7" s="3"/>
      <c r="K7" s="3"/>
      <c r="L7" s="3"/>
      <c r="M7" s="3"/>
      <c r="N7" s="3"/>
      <c r="O7" s="3"/>
      <c r="P7" s="3"/>
      <c r="Q7" s="3"/>
      <c r="R7" s="3"/>
      <c r="S7" s="3"/>
      <c r="T7" s="3"/>
      <c r="U7" s="3"/>
      <c r="V7" s="3"/>
    </row>
    <row r="8" spans="1:22" s="4" customFormat="1" x14ac:dyDescent="0.25">
      <c r="A8" s="24" t="s">
        <v>546</v>
      </c>
      <c r="B8" s="140">
        <v>10</v>
      </c>
      <c r="C8" s="140">
        <v>11.2</v>
      </c>
      <c r="D8" s="23">
        <f>ROUND(SUM(D9:D11),0)</f>
        <v>4245</v>
      </c>
      <c r="E8" s="269">
        <f>ROUND(SUM(E9:E11),0)</f>
        <v>2589</v>
      </c>
      <c r="F8" s="348"/>
      <c r="G8" s="3"/>
      <c r="H8" s="3"/>
      <c r="I8" s="3"/>
      <c r="J8" s="3"/>
      <c r="K8" s="3"/>
      <c r="L8" s="3"/>
      <c r="M8" s="3"/>
      <c r="N8" s="3"/>
      <c r="O8" s="3"/>
      <c r="P8" s="3"/>
      <c r="Q8" s="3"/>
      <c r="R8" s="3"/>
      <c r="S8" s="3"/>
      <c r="T8" s="3"/>
      <c r="U8" s="3"/>
      <c r="V8" s="3"/>
    </row>
    <row r="9" spans="1:22" s="4" customFormat="1" x14ac:dyDescent="0.25">
      <c r="A9" s="26" t="s">
        <v>543</v>
      </c>
      <c r="B9" s="141"/>
      <c r="C9" s="141"/>
      <c r="D9" s="22">
        <f>ROUND(E9*1.64,0)</f>
        <v>1459</v>
      </c>
      <c r="E9" s="270">
        <v>889.88900000000001</v>
      </c>
      <c r="F9" s="348"/>
      <c r="G9" s="3"/>
      <c r="H9" s="3"/>
      <c r="I9" s="3"/>
      <c r="J9" s="3"/>
      <c r="K9" s="3"/>
      <c r="L9" s="3"/>
      <c r="M9" s="3"/>
      <c r="N9" s="3"/>
      <c r="O9" s="3"/>
      <c r="P9" s="3"/>
      <c r="Q9" s="3"/>
      <c r="R9" s="3"/>
      <c r="S9" s="3"/>
      <c r="T9" s="3"/>
      <c r="U9" s="3"/>
      <c r="V9" s="3"/>
    </row>
    <row r="10" spans="1:22" s="4" customFormat="1" x14ac:dyDescent="0.25">
      <c r="A10" s="105" t="s">
        <v>548</v>
      </c>
      <c r="B10" s="182"/>
      <c r="C10" s="182"/>
      <c r="D10" s="22">
        <f>ROUND(E10*1.64,0)</f>
        <v>2691</v>
      </c>
      <c r="E10" s="270">
        <v>1641.0940000000003</v>
      </c>
      <c r="F10" s="348"/>
      <c r="G10" s="3"/>
      <c r="H10" s="3"/>
      <c r="I10" s="3"/>
      <c r="J10" s="3"/>
      <c r="K10" s="3"/>
      <c r="L10" s="3"/>
      <c r="M10" s="3"/>
      <c r="N10" s="3"/>
      <c r="O10" s="3"/>
      <c r="P10" s="3"/>
      <c r="Q10" s="3"/>
      <c r="R10" s="3"/>
      <c r="S10" s="3"/>
      <c r="T10" s="3"/>
      <c r="U10" s="3"/>
      <c r="V10" s="3"/>
    </row>
    <row r="11" spans="1:22" s="4" customFormat="1" ht="15.75" thickBot="1" x14ac:dyDescent="0.3">
      <c r="A11" s="30" t="s">
        <v>305</v>
      </c>
      <c r="B11" s="183"/>
      <c r="C11" s="183"/>
      <c r="D11" s="194">
        <f>ROUND(E11*1.64,0)</f>
        <v>95</v>
      </c>
      <c r="E11" s="271">
        <v>58</v>
      </c>
      <c r="F11" s="348"/>
      <c r="G11" s="3"/>
      <c r="H11" s="3"/>
      <c r="I11" s="3"/>
      <c r="J11" s="3"/>
      <c r="K11" s="3"/>
      <c r="L11" s="3"/>
      <c r="M11" s="3"/>
      <c r="N11" s="3"/>
      <c r="O11" s="3"/>
      <c r="P11" s="3"/>
      <c r="Q11" s="3"/>
      <c r="R11" s="3"/>
      <c r="S11" s="3"/>
      <c r="T11" s="3"/>
      <c r="U11" s="3"/>
      <c r="V11" s="3"/>
    </row>
    <row r="12" spans="1:22" s="4" customFormat="1" x14ac:dyDescent="0.25">
      <c r="A12" s="108" t="s">
        <v>635</v>
      </c>
      <c r="B12" s="143">
        <v>12.5</v>
      </c>
      <c r="C12" s="143">
        <v>14</v>
      </c>
      <c r="D12" s="110">
        <f>ROUND(SUM(D13:D15),0)</f>
        <v>4487</v>
      </c>
      <c r="E12" s="280">
        <f>ROUND(SUM(E13:E15),0)</f>
        <v>2736</v>
      </c>
      <c r="F12" s="348"/>
      <c r="G12" s="3"/>
      <c r="H12" s="3"/>
      <c r="I12" s="3"/>
      <c r="J12" s="3"/>
      <c r="K12" s="3"/>
      <c r="L12" s="3"/>
      <c r="M12" s="3"/>
      <c r="N12" s="3"/>
      <c r="O12" s="3"/>
      <c r="P12" s="3"/>
      <c r="Q12" s="3"/>
      <c r="R12" s="3"/>
      <c r="S12" s="3"/>
      <c r="T12" s="3"/>
      <c r="U12" s="3"/>
      <c r="V12" s="3"/>
    </row>
    <row r="13" spans="1:22" s="4" customFormat="1" x14ac:dyDescent="0.25">
      <c r="A13" s="11" t="s">
        <v>636</v>
      </c>
      <c r="B13" s="179"/>
      <c r="C13" s="179"/>
      <c r="D13" s="10">
        <f>ROUND(E13*1.64,0)</f>
        <v>1565</v>
      </c>
      <c r="E13" s="267">
        <v>954.27800000000013</v>
      </c>
      <c r="F13" s="348"/>
      <c r="G13" s="3"/>
      <c r="H13" s="3"/>
      <c r="I13" s="3"/>
      <c r="J13" s="3"/>
      <c r="K13" s="3"/>
      <c r="L13" s="3"/>
      <c r="M13" s="3"/>
      <c r="N13" s="3"/>
      <c r="O13" s="3"/>
      <c r="P13" s="3"/>
      <c r="Q13" s="3"/>
      <c r="R13" s="3"/>
      <c r="S13" s="3"/>
      <c r="T13" s="3"/>
      <c r="U13" s="3"/>
      <c r="V13" s="3"/>
    </row>
    <row r="14" spans="1:22" s="4" customFormat="1" x14ac:dyDescent="0.25">
      <c r="A14" s="111" t="s">
        <v>547</v>
      </c>
      <c r="B14" s="180"/>
      <c r="C14" s="180"/>
      <c r="D14" s="10">
        <f>ROUND(E14*1.64,0)</f>
        <v>2827</v>
      </c>
      <c r="E14" s="267">
        <v>1723.6440000000002</v>
      </c>
      <c r="F14" s="348"/>
      <c r="G14" s="3"/>
      <c r="H14" s="3"/>
      <c r="I14" s="3"/>
      <c r="J14" s="3"/>
      <c r="K14" s="3"/>
      <c r="L14" s="3"/>
      <c r="M14" s="3"/>
      <c r="N14" s="3"/>
      <c r="O14" s="3"/>
      <c r="P14" s="3"/>
      <c r="Q14" s="3"/>
      <c r="R14" s="3"/>
      <c r="S14" s="3"/>
      <c r="T14" s="3"/>
      <c r="U14" s="3"/>
      <c r="V14" s="3"/>
    </row>
    <row r="15" spans="1:22" s="4" customFormat="1" ht="15.75" thickBot="1" x14ac:dyDescent="0.3">
      <c r="A15" s="117" t="s">
        <v>305</v>
      </c>
      <c r="B15" s="181"/>
      <c r="C15" s="181"/>
      <c r="D15" s="10">
        <f>ROUND(E15*1.64,0)</f>
        <v>95</v>
      </c>
      <c r="E15" s="268">
        <v>58</v>
      </c>
      <c r="F15" s="348"/>
      <c r="G15" s="3"/>
      <c r="H15" s="3"/>
      <c r="I15" s="3"/>
      <c r="J15" s="3"/>
      <c r="K15" s="3"/>
      <c r="L15" s="3"/>
      <c r="M15" s="3"/>
      <c r="N15" s="3"/>
      <c r="O15" s="3"/>
      <c r="P15" s="3"/>
      <c r="Q15" s="3"/>
      <c r="R15" s="3"/>
      <c r="S15" s="3"/>
      <c r="T15" s="3"/>
      <c r="U15" s="3"/>
      <c r="V15" s="3"/>
    </row>
    <row r="16" spans="1:22" s="4" customFormat="1" x14ac:dyDescent="0.25">
      <c r="A16" s="24" t="s">
        <v>637</v>
      </c>
      <c r="B16" s="140">
        <v>12.5</v>
      </c>
      <c r="C16" s="140">
        <v>14</v>
      </c>
      <c r="D16" s="23">
        <f>ROUND(SUM(D17:D19),0)</f>
        <v>4647</v>
      </c>
      <c r="E16" s="269">
        <f>ROUND(SUM(E17:E19),0)</f>
        <v>2833</v>
      </c>
      <c r="F16" s="348"/>
      <c r="G16" s="3"/>
      <c r="H16" s="3"/>
      <c r="I16" s="3"/>
      <c r="J16" s="3"/>
      <c r="K16" s="3"/>
      <c r="L16" s="3"/>
      <c r="M16" s="3"/>
      <c r="N16" s="3"/>
      <c r="O16" s="3"/>
      <c r="P16" s="3"/>
      <c r="Q16" s="3"/>
      <c r="R16" s="3"/>
      <c r="S16" s="3"/>
      <c r="T16" s="3"/>
      <c r="U16" s="3"/>
      <c r="V16" s="3"/>
    </row>
    <row r="17" spans="1:74" s="4" customFormat="1" x14ac:dyDescent="0.25">
      <c r="A17" s="26" t="s">
        <v>636</v>
      </c>
      <c r="B17" s="141"/>
      <c r="C17" s="141"/>
      <c r="D17" s="22">
        <f>ROUND(E17*1.64,0)</f>
        <v>1565</v>
      </c>
      <c r="E17" s="270">
        <v>954.27800000000013</v>
      </c>
      <c r="F17" s="348"/>
      <c r="G17" s="3"/>
      <c r="H17" s="3"/>
      <c r="I17" s="3"/>
      <c r="J17" s="3"/>
      <c r="K17" s="3"/>
      <c r="L17" s="3"/>
      <c r="M17" s="3"/>
      <c r="N17" s="3"/>
      <c r="O17" s="3"/>
      <c r="P17" s="3"/>
      <c r="Q17" s="3"/>
      <c r="R17" s="3"/>
      <c r="S17" s="3"/>
      <c r="T17" s="3"/>
      <c r="U17" s="3"/>
      <c r="V17" s="3"/>
    </row>
    <row r="18" spans="1:74" s="4" customFormat="1" x14ac:dyDescent="0.25">
      <c r="A18" s="105" t="s">
        <v>549</v>
      </c>
      <c r="B18" s="182"/>
      <c r="C18" s="182"/>
      <c r="D18" s="22">
        <f>ROUND(E18*1.64,0)</f>
        <v>2987</v>
      </c>
      <c r="E18" s="270">
        <v>1821.0529999999999</v>
      </c>
      <c r="F18" s="348"/>
      <c r="G18" s="3"/>
      <c r="H18" s="3"/>
      <c r="I18" s="3"/>
      <c r="J18" s="3"/>
      <c r="K18" s="3"/>
      <c r="L18" s="3"/>
      <c r="M18" s="3"/>
      <c r="N18" s="3"/>
      <c r="O18" s="3"/>
      <c r="P18" s="3"/>
      <c r="Q18" s="3"/>
      <c r="R18" s="3"/>
      <c r="S18" s="3"/>
      <c r="T18" s="3"/>
      <c r="U18" s="3"/>
      <c r="V18" s="3"/>
    </row>
    <row r="19" spans="1:74" s="4" customFormat="1" ht="15.75" thickBot="1" x14ac:dyDescent="0.3">
      <c r="A19" s="30" t="s">
        <v>305</v>
      </c>
      <c r="B19" s="183"/>
      <c r="C19" s="183"/>
      <c r="D19" s="194">
        <f>ROUND(E19*1.64,0)</f>
        <v>95</v>
      </c>
      <c r="E19" s="271">
        <v>58</v>
      </c>
      <c r="F19" s="348"/>
      <c r="G19" s="3"/>
      <c r="H19" s="3"/>
      <c r="I19" s="3"/>
      <c r="J19" s="3"/>
      <c r="K19" s="3"/>
      <c r="L19" s="3"/>
      <c r="M19" s="3"/>
      <c r="N19" s="3"/>
      <c r="O19" s="3"/>
      <c r="P19" s="3"/>
      <c r="Q19" s="3"/>
      <c r="R19" s="3"/>
      <c r="S19" s="3"/>
      <c r="T19" s="3"/>
      <c r="U19" s="3"/>
      <c r="V19" s="3"/>
    </row>
    <row r="20" spans="1:74" s="4" customFormat="1" x14ac:dyDescent="0.25">
      <c r="A20" s="108" t="s">
        <v>638</v>
      </c>
      <c r="B20" s="143">
        <v>14</v>
      </c>
      <c r="C20" s="143">
        <v>16</v>
      </c>
      <c r="D20" s="110">
        <f>ROUND(SUM(D21:D23),0)</f>
        <v>5126</v>
      </c>
      <c r="E20" s="280">
        <f>ROUND(SUM(E21:E23),0)</f>
        <v>3126</v>
      </c>
      <c r="F20" s="348"/>
      <c r="G20" s="3"/>
      <c r="H20" s="3"/>
      <c r="I20" s="3"/>
      <c r="J20" s="3"/>
      <c r="K20" s="3"/>
      <c r="L20" s="3"/>
      <c r="M20" s="3"/>
      <c r="N20" s="3"/>
      <c r="O20" s="3"/>
      <c r="P20" s="3"/>
      <c r="Q20" s="3"/>
      <c r="R20" s="3"/>
      <c r="S20" s="3"/>
      <c r="T20" s="3"/>
      <c r="U20" s="3"/>
      <c r="V20" s="3"/>
    </row>
    <row r="21" spans="1:74" s="4" customFormat="1" x14ac:dyDescent="0.25">
      <c r="A21" s="11" t="s">
        <v>639</v>
      </c>
      <c r="B21" s="179"/>
      <c r="C21" s="179"/>
      <c r="D21" s="10">
        <f>ROUND(E21*1.64,0)</f>
        <v>1692</v>
      </c>
      <c r="E21" s="267">
        <v>1031.875</v>
      </c>
      <c r="F21" s="348"/>
      <c r="G21" s="3"/>
      <c r="H21" s="3"/>
      <c r="I21" s="3"/>
      <c r="J21" s="3"/>
      <c r="K21" s="3"/>
      <c r="L21" s="3"/>
      <c r="M21" s="3"/>
      <c r="N21" s="3"/>
      <c r="O21" s="3"/>
      <c r="P21" s="3"/>
      <c r="Q21" s="3"/>
      <c r="R21" s="3"/>
      <c r="S21" s="3"/>
      <c r="T21" s="3"/>
      <c r="U21" s="3"/>
      <c r="V21" s="3"/>
    </row>
    <row r="22" spans="1:74" s="4" customFormat="1" x14ac:dyDescent="0.25">
      <c r="A22" s="115" t="s">
        <v>550</v>
      </c>
      <c r="B22" s="184"/>
      <c r="C22" s="184"/>
      <c r="D22" s="10">
        <f>ROUND(E22*1.64,0)</f>
        <v>3339</v>
      </c>
      <c r="E22" s="267">
        <v>2035.6830000000002</v>
      </c>
      <c r="F22" s="348"/>
      <c r="G22" s="3"/>
      <c r="H22" s="3"/>
      <c r="I22" s="3"/>
      <c r="J22" s="3"/>
      <c r="K22" s="3"/>
      <c r="L22" s="3"/>
      <c r="M22" s="3"/>
      <c r="N22" s="3"/>
      <c r="O22" s="3"/>
      <c r="P22" s="3"/>
      <c r="Q22" s="3"/>
      <c r="R22" s="3"/>
      <c r="S22" s="3"/>
      <c r="T22" s="3"/>
      <c r="U22" s="3"/>
      <c r="V22" s="3"/>
    </row>
    <row r="23" spans="1:74" s="4" customFormat="1" ht="15.75" thickBot="1" x14ac:dyDescent="0.3">
      <c r="A23" s="117" t="s">
        <v>305</v>
      </c>
      <c r="B23" s="181"/>
      <c r="C23" s="181"/>
      <c r="D23" s="10">
        <f>ROUND(E23*1.64,0)</f>
        <v>95</v>
      </c>
      <c r="E23" s="268">
        <v>58</v>
      </c>
      <c r="F23" s="348"/>
      <c r="G23" s="3"/>
      <c r="H23" s="3"/>
      <c r="I23" s="3"/>
      <c r="J23" s="3"/>
      <c r="K23" s="3"/>
      <c r="L23" s="3"/>
      <c r="M23" s="3"/>
      <c r="N23" s="3"/>
      <c r="O23" s="3"/>
      <c r="P23" s="3"/>
      <c r="Q23" s="3"/>
      <c r="R23" s="3"/>
      <c r="S23" s="3"/>
      <c r="T23" s="3"/>
      <c r="U23" s="3"/>
      <c r="V23" s="3"/>
    </row>
    <row r="24" spans="1:74" x14ac:dyDescent="0.25">
      <c r="A24" s="24" t="s">
        <v>640</v>
      </c>
      <c r="B24" s="140">
        <v>14</v>
      </c>
      <c r="C24" s="140">
        <v>16</v>
      </c>
      <c r="D24" s="23">
        <f>ROUND(SUM(D25:D27),0)</f>
        <v>5226</v>
      </c>
      <c r="E24" s="269">
        <f>ROUND(SUM(E25:E27),0)</f>
        <v>3187</v>
      </c>
      <c r="F24" s="348"/>
      <c r="G24" s="3"/>
      <c r="H24" s="3"/>
      <c r="I24" s="3"/>
      <c r="J24" s="3"/>
      <c r="K24" s="3"/>
      <c r="L24" s="3"/>
      <c r="M24" s="3"/>
      <c r="N24" s="3"/>
      <c r="O24" s="3"/>
      <c r="P24" s="3"/>
      <c r="Q24" s="3"/>
      <c r="R24" s="3"/>
      <c r="S24" s="3"/>
      <c r="T24" s="3"/>
      <c r="U24" s="3"/>
      <c r="V24" s="3"/>
    </row>
    <row r="25" spans="1:74" x14ac:dyDescent="0.25">
      <c r="A25" s="26" t="s">
        <v>639</v>
      </c>
      <c r="B25" s="141"/>
      <c r="C25" s="141"/>
      <c r="D25" s="22">
        <f>ROUND(E25*1.64,0)</f>
        <v>1692</v>
      </c>
      <c r="E25" s="270">
        <v>1031.875</v>
      </c>
      <c r="F25" s="348"/>
      <c r="G25" s="3"/>
      <c r="H25" s="3"/>
      <c r="I25" s="3"/>
      <c r="J25" s="3"/>
      <c r="K25" s="3"/>
      <c r="L25" s="3"/>
      <c r="M25" s="3"/>
      <c r="N25" s="3"/>
      <c r="O25" s="3"/>
      <c r="P25" s="3"/>
      <c r="Q25" s="3"/>
      <c r="R25" s="3"/>
      <c r="S25" s="3"/>
      <c r="T25" s="3"/>
      <c r="U25" s="3"/>
      <c r="V25" s="3"/>
    </row>
    <row r="26" spans="1:74" x14ac:dyDescent="0.25">
      <c r="A26" s="28" t="s">
        <v>551</v>
      </c>
      <c r="B26" s="185"/>
      <c r="C26" s="185"/>
      <c r="D26" s="22">
        <f>ROUND(E26*1.64,0)</f>
        <v>3439</v>
      </c>
      <c r="E26" s="270">
        <v>2096.77</v>
      </c>
      <c r="F26" s="348"/>
      <c r="G26" s="3"/>
      <c r="H26" s="3"/>
      <c r="I26" s="3"/>
      <c r="J26" s="3"/>
      <c r="K26" s="3"/>
      <c r="L26" s="3"/>
      <c r="M26" s="3"/>
      <c r="N26" s="3"/>
      <c r="O26" s="3"/>
      <c r="P26" s="3"/>
      <c r="Q26" s="3"/>
      <c r="R26" s="3"/>
      <c r="S26" s="3"/>
      <c r="T26" s="3"/>
      <c r="U26" s="3"/>
      <c r="V26" s="3"/>
    </row>
    <row r="27" spans="1:74" ht="15.75" thickBot="1" x14ac:dyDescent="0.3">
      <c r="A27" s="30" t="s">
        <v>305</v>
      </c>
      <c r="B27" s="183"/>
      <c r="C27" s="183"/>
      <c r="D27" s="194">
        <f>ROUND(E27*1.64,0)</f>
        <v>95</v>
      </c>
      <c r="E27" s="271">
        <v>58</v>
      </c>
      <c r="F27" s="348"/>
      <c r="G27" s="3"/>
      <c r="H27" s="3"/>
      <c r="I27" s="3"/>
      <c r="J27" s="3"/>
      <c r="K27" s="3"/>
      <c r="L27" s="3"/>
      <c r="M27" s="3"/>
      <c r="N27" s="3"/>
      <c r="O27" s="3"/>
      <c r="P27" s="3"/>
      <c r="Q27" s="3"/>
      <c r="R27" s="3"/>
      <c r="S27" s="3"/>
      <c r="T27" s="3"/>
      <c r="U27" s="3"/>
      <c r="V27" s="3"/>
    </row>
    <row r="28" spans="1:74" ht="15.75" thickBot="1" x14ac:dyDescent="0.3">
      <c r="A28" s="248" t="s">
        <v>643</v>
      </c>
      <c r="B28" s="249"/>
      <c r="C28" s="249"/>
      <c r="D28" s="249"/>
      <c r="E28" s="250"/>
      <c r="F28" s="348"/>
      <c r="G28" s="3"/>
      <c r="H28" s="3"/>
      <c r="I28" s="3"/>
      <c r="J28" s="3"/>
      <c r="K28" s="3"/>
      <c r="L28" s="3"/>
      <c r="M28" s="3"/>
      <c r="N28" s="3"/>
      <c r="O28" s="3"/>
      <c r="P28" s="3"/>
      <c r="Q28" s="3"/>
      <c r="R28" s="3"/>
      <c r="S28" s="3"/>
      <c r="T28" s="3"/>
      <c r="U28" s="3"/>
      <c r="V28" s="3"/>
    </row>
    <row r="29" spans="1:74" ht="69.75" customHeight="1" thickBot="1" x14ac:dyDescent="0.3">
      <c r="A29" s="447" t="s">
        <v>55</v>
      </c>
      <c r="B29" s="439"/>
      <c r="C29" s="439"/>
      <c r="D29" s="439"/>
      <c r="E29" s="229"/>
      <c r="F29" s="348"/>
      <c r="G29" s="3"/>
      <c r="H29" s="3"/>
      <c r="I29" s="3"/>
      <c r="J29" s="3"/>
      <c r="K29" s="3"/>
      <c r="L29" s="3"/>
      <c r="M29" s="3"/>
      <c r="N29" s="3"/>
      <c r="O29" s="3"/>
      <c r="P29" s="3"/>
      <c r="Q29" s="3"/>
      <c r="R29" s="3"/>
      <c r="S29" s="3"/>
      <c r="T29" s="3"/>
      <c r="U29" s="3"/>
      <c r="V29" s="3"/>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row>
    <row r="30" spans="1:74" x14ac:dyDescent="0.25">
      <c r="A30" s="113" t="s">
        <v>586</v>
      </c>
      <c r="B30" s="186">
        <v>10</v>
      </c>
      <c r="C30" s="186">
        <v>11.2</v>
      </c>
      <c r="D30" s="114">
        <f>ROUND(SUM(D31:D34),0)</f>
        <v>4272</v>
      </c>
      <c r="E30" s="266">
        <f>ROUND(SUM(E31:E34),0)</f>
        <v>2605</v>
      </c>
      <c r="F30" s="348">
        <v>8</v>
      </c>
      <c r="G30" s="3"/>
      <c r="H30" s="3"/>
      <c r="I30" s="3"/>
      <c r="J30" s="3"/>
      <c r="K30" s="3"/>
      <c r="L30" s="3"/>
      <c r="M30" s="3"/>
      <c r="N30" s="3"/>
      <c r="O30" s="3"/>
      <c r="P30" s="3"/>
      <c r="Q30" s="3"/>
      <c r="R30" s="3"/>
      <c r="S30" s="3"/>
      <c r="T30" s="3"/>
      <c r="U30" s="3"/>
      <c r="V30" s="3"/>
    </row>
    <row r="31" spans="1:74" x14ac:dyDescent="0.25">
      <c r="A31" s="11" t="s">
        <v>588</v>
      </c>
      <c r="B31" s="179"/>
      <c r="C31" s="179"/>
      <c r="D31" s="10">
        <f>ROUND(E31*1.64,0)</f>
        <v>1418</v>
      </c>
      <c r="E31" s="295">
        <v>864.73030000000017</v>
      </c>
      <c r="F31" s="348"/>
      <c r="G31" s="3"/>
      <c r="H31" s="3"/>
      <c r="I31" s="3"/>
      <c r="J31" s="3"/>
      <c r="K31" s="3"/>
      <c r="L31" s="3"/>
      <c r="M31" s="3"/>
      <c r="N31" s="3"/>
      <c r="O31" s="3"/>
      <c r="P31" s="3"/>
      <c r="Q31" s="3"/>
      <c r="R31" s="3"/>
      <c r="S31" s="3"/>
      <c r="T31" s="3"/>
      <c r="U31" s="3"/>
      <c r="V31" s="3"/>
    </row>
    <row r="32" spans="1:74" x14ac:dyDescent="0.25">
      <c r="A32" s="115" t="s">
        <v>545</v>
      </c>
      <c r="B32" s="179"/>
      <c r="C32" s="179"/>
      <c r="D32" s="10">
        <f>ROUND(E32*1.64,0)</f>
        <v>2472</v>
      </c>
      <c r="E32" s="267">
        <v>1507.3630000000001</v>
      </c>
      <c r="F32" s="348"/>
      <c r="G32" s="3"/>
      <c r="H32" s="3"/>
      <c r="I32" s="3"/>
      <c r="J32" s="3"/>
      <c r="K32" s="3"/>
      <c r="L32" s="3"/>
      <c r="M32" s="3"/>
      <c r="N32" s="3"/>
      <c r="O32" s="3"/>
      <c r="P32" s="3"/>
      <c r="Q32" s="3"/>
      <c r="R32" s="3"/>
      <c r="S32" s="3"/>
      <c r="T32" s="3"/>
      <c r="U32" s="3"/>
      <c r="V32" s="3"/>
    </row>
    <row r="33" spans="1:22" x14ac:dyDescent="0.25">
      <c r="A33" s="11" t="s">
        <v>595</v>
      </c>
      <c r="B33" s="179"/>
      <c r="C33" s="179"/>
      <c r="D33" s="10">
        <f>ROUND(E33*1.64,0)</f>
        <v>287</v>
      </c>
      <c r="E33" s="295">
        <v>175</v>
      </c>
      <c r="F33" s="348"/>
      <c r="G33" s="3"/>
      <c r="H33" s="3"/>
      <c r="I33" s="3"/>
      <c r="J33" s="3"/>
      <c r="K33" s="3"/>
      <c r="L33" s="3"/>
      <c r="M33" s="3"/>
      <c r="N33" s="3"/>
      <c r="O33" s="3"/>
      <c r="P33" s="3"/>
      <c r="Q33" s="3"/>
      <c r="R33" s="3"/>
      <c r="S33" s="3"/>
      <c r="T33" s="3"/>
      <c r="U33" s="3"/>
      <c r="V33" s="3"/>
    </row>
    <row r="34" spans="1:22" ht="15.75" thickBot="1" x14ac:dyDescent="0.3">
      <c r="A34" s="117" t="s">
        <v>305</v>
      </c>
      <c r="B34" s="145"/>
      <c r="C34" s="145"/>
      <c r="D34" s="10">
        <f>ROUND(E34*1.64,0)</f>
        <v>95</v>
      </c>
      <c r="E34" s="268">
        <v>58</v>
      </c>
      <c r="F34" s="348"/>
      <c r="G34" s="3"/>
      <c r="H34" s="3"/>
      <c r="I34" s="3"/>
      <c r="J34" s="3"/>
      <c r="K34" s="3"/>
      <c r="L34" s="3"/>
      <c r="M34" s="3"/>
      <c r="N34" s="3"/>
      <c r="O34" s="3"/>
      <c r="P34" s="3"/>
      <c r="Q34" s="3"/>
      <c r="R34" s="3"/>
      <c r="S34" s="3"/>
      <c r="T34" s="3"/>
      <c r="U34" s="3"/>
      <c r="V34" s="3"/>
    </row>
    <row r="35" spans="1:22" x14ac:dyDescent="0.25">
      <c r="A35" s="24" t="s">
        <v>587</v>
      </c>
      <c r="B35" s="140">
        <v>10</v>
      </c>
      <c r="C35" s="140">
        <v>11.2</v>
      </c>
      <c r="D35" s="23">
        <f>ROUND(SUM(D36:D39),0)</f>
        <v>4491</v>
      </c>
      <c r="E35" s="269">
        <f>ROUND(SUM(E36:E39),0)</f>
        <v>2739</v>
      </c>
      <c r="F35" s="348">
        <v>9</v>
      </c>
      <c r="G35" s="3"/>
      <c r="H35" s="3"/>
      <c r="I35" s="3"/>
      <c r="J35" s="3"/>
      <c r="K35" s="3"/>
      <c r="L35" s="3"/>
      <c r="M35" s="3"/>
      <c r="N35" s="3"/>
      <c r="O35" s="3"/>
      <c r="P35" s="3"/>
      <c r="Q35" s="3"/>
      <c r="R35" s="3"/>
      <c r="S35" s="3"/>
      <c r="T35" s="3"/>
      <c r="U35" s="3"/>
      <c r="V35" s="3"/>
    </row>
    <row r="36" spans="1:22" x14ac:dyDescent="0.25">
      <c r="A36" s="26" t="s">
        <v>588</v>
      </c>
      <c r="B36" s="141"/>
      <c r="C36" s="141"/>
      <c r="D36" s="22">
        <f>ROUND(E36*1.64,0)</f>
        <v>1418</v>
      </c>
      <c r="E36" s="297">
        <v>864.73030000000017</v>
      </c>
      <c r="F36" s="348"/>
      <c r="G36" s="3"/>
      <c r="H36" s="3"/>
      <c r="I36" s="3"/>
      <c r="J36" s="3"/>
      <c r="K36" s="3"/>
      <c r="L36" s="3"/>
      <c r="M36" s="3"/>
      <c r="N36" s="3"/>
      <c r="O36" s="3"/>
      <c r="P36" s="3"/>
      <c r="Q36" s="3"/>
      <c r="R36" s="3"/>
      <c r="S36" s="3"/>
      <c r="T36" s="3"/>
      <c r="U36" s="3"/>
      <c r="V36" s="3"/>
    </row>
    <row r="37" spans="1:22" x14ac:dyDescent="0.25">
      <c r="A37" s="28" t="s">
        <v>555</v>
      </c>
      <c r="B37" s="141"/>
      <c r="C37" s="141"/>
      <c r="D37" s="22">
        <f>ROUND(E37*1.64,0)</f>
        <v>2691</v>
      </c>
      <c r="E37" s="270">
        <v>1641.0940000000003</v>
      </c>
      <c r="F37" s="348"/>
      <c r="G37" s="3"/>
      <c r="H37" s="3"/>
      <c r="I37" s="3"/>
      <c r="J37" s="3"/>
      <c r="K37" s="3"/>
      <c r="L37" s="3"/>
      <c r="M37" s="3"/>
      <c r="N37" s="3"/>
      <c r="O37" s="3"/>
      <c r="P37" s="3"/>
      <c r="Q37" s="3"/>
      <c r="R37" s="3"/>
      <c r="S37" s="3"/>
      <c r="T37" s="3"/>
      <c r="U37" s="3"/>
      <c r="V37" s="3"/>
    </row>
    <row r="38" spans="1:22" x14ac:dyDescent="0.25">
      <c r="A38" s="26" t="s">
        <v>663</v>
      </c>
      <c r="B38" s="141"/>
      <c r="C38" s="141"/>
      <c r="D38" s="22">
        <f>ROUND(E38*1.64,0)</f>
        <v>287</v>
      </c>
      <c r="E38" s="297">
        <v>175</v>
      </c>
      <c r="F38" s="348"/>
      <c r="G38" s="3"/>
      <c r="H38" s="3"/>
      <c r="I38" s="3"/>
      <c r="J38" s="3"/>
      <c r="K38" s="3"/>
      <c r="L38" s="3"/>
      <c r="M38" s="3"/>
      <c r="N38" s="3"/>
      <c r="O38" s="3"/>
      <c r="P38" s="3"/>
      <c r="Q38" s="3"/>
      <c r="R38" s="3"/>
      <c r="S38" s="3"/>
      <c r="T38" s="3"/>
      <c r="U38" s="3"/>
      <c r="V38" s="3"/>
    </row>
    <row r="39" spans="1:22" ht="15.75" thickBot="1" x14ac:dyDescent="0.3">
      <c r="A39" s="30" t="s">
        <v>305</v>
      </c>
      <c r="B39" s="151"/>
      <c r="C39" s="151"/>
      <c r="D39" s="194">
        <f>ROUND(E39*1.64,0)</f>
        <v>95</v>
      </c>
      <c r="E39" s="271">
        <v>58</v>
      </c>
      <c r="F39" s="348"/>
      <c r="G39" s="3"/>
      <c r="H39" s="3"/>
      <c r="I39" s="3"/>
      <c r="J39" s="3"/>
      <c r="K39" s="3"/>
      <c r="L39" s="3"/>
      <c r="M39" s="3"/>
      <c r="N39" s="3"/>
      <c r="O39" s="3"/>
      <c r="P39" s="3"/>
      <c r="Q39" s="3"/>
      <c r="R39" s="3"/>
      <c r="S39" s="3"/>
      <c r="T39" s="3"/>
      <c r="U39" s="3"/>
      <c r="V39" s="3"/>
    </row>
    <row r="40" spans="1:22" x14ac:dyDescent="0.25">
      <c r="A40" s="108" t="s">
        <v>589</v>
      </c>
      <c r="B40" s="143">
        <v>12.5</v>
      </c>
      <c r="C40" s="143">
        <v>14</v>
      </c>
      <c r="D40" s="110">
        <f>ROUND(SUM(D41:D44),0)</f>
        <v>4771</v>
      </c>
      <c r="E40" s="280">
        <f>ROUND(SUM(E41:E44),0)</f>
        <v>2909</v>
      </c>
      <c r="F40" s="348">
        <v>11</v>
      </c>
      <c r="G40" s="3"/>
      <c r="H40" s="3"/>
      <c r="I40" s="3"/>
      <c r="J40" s="3"/>
      <c r="K40" s="3"/>
      <c r="L40" s="3"/>
      <c r="M40" s="3"/>
      <c r="N40" s="3"/>
      <c r="O40" s="3"/>
      <c r="P40" s="3"/>
      <c r="Q40" s="3"/>
      <c r="R40" s="3"/>
      <c r="S40" s="3"/>
      <c r="T40" s="3"/>
      <c r="U40" s="3"/>
      <c r="V40" s="3"/>
    </row>
    <row r="41" spans="1:22" x14ac:dyDescent="0.25">
      <c r="A41" s="11" t="s">
        <v>590</v>
      </c>
      <c r="B41" s="179"/>
      <c r="C41" s="179"/>
      <c r="D41" s="10">
        <f>ROUND(E41*1.64,0)</f>
        <v>1562</v>
      </c>
      <c r="E41" s="295">
        <v>952.19520000000011</v>
      </c>
      <c r="F41" s="348"/>
      <c r="G41" s="18"/>
      <c r="H41" s="3"/>
      <c r="I41" s="3"/>
      <c r="J41" s="3"/>
      <c r="K41" s="3"/>
      <c r="L41" s="3"/>
      <c r="M41" s="3"/>
      <c r="N41" s="3"/>
      <c r="O41" s="3"/>
      <c r="P41" s="3"/>
      <c r="Q41" s="3"/>
      <c r="R41" s="3"/>
      <c r="S41" s="3"/>
      <c r="T41" s="3"/>
      <c r="U41" s="3"/>
      <c r="V41" s="3"/>
    </row>
    <row r="42" spans="1:22" x14ac:dyDescent="0.25">
      <c r="A42" s="115" t="s">
        <v>547</v>
      </c>
      <c r="B42" s="179"/>
      <c r="C42" s="179"/>
      <c r="D42" s="10">
        <f>ROUND(E42*1.64,0)</f>
        <v>2827</v>
      </c>
      <c r="E42" s="267">
        <v>1723.6440000000002</v>
      </c>
      <c r="F42" s="348"/>
      <c r="G42" s="18"/>
      <c r="H42" s="3"/>
      <c r="I42" s="3"/>
      <c r="J42" s="3"/>
      <c r="K42" s="3"/>
      <c r="L42" s="3"/>
      <c r="M42" s="3"/>
      <c r="N42" s="3"/>
      <c r="O42" s="3"/>
      <c r="P42" s="3"/>
      <c r="Q42" s="3"/>
      <c r="R42" s="3"/>
      <c r="S42" s="3"/>
      <c r="T42" s="3"/>
      <c r="U42" s="3"/>
      <c r="V42" s="3"/>
    </row>
    <row r="43" spans="1:22" x14ac:dyDescent="0.25">
      <c r="A43" s="11" t="s">
        <v>595</v>
      </c>
      <c r="B43" s="179"/>
      <c r="C43" s="179"/>
      <c r="D43" s="10">
        <f>ROUND(E43*1.64,0)</f>
        <v>287</v>
      </c>
      <c r="E43" s="295">
        <v>175</v>
      </c>
      <c r="F43" s="348"/>
      <c r="G43" s="18"/>
      <c r="H43" s="3"/>
      <c r="I43" s="3"/>
      <c r="J43" s="3"/>
      <c r="K43" s="3"/>
      <c r="L43" s="3"/>
      <c r="M43" s="3"/>
      <c r="N43" s="3"/>
      <c r="O43" s="3"/>
      <c r="P43" s="3"/>
      <c r="Q43" s="3"/>
      <c r="R43" s="3"/>
      <c r="S43" s="3"/>
      <c r="T43" s="3"/>
      <c r="U43" s="3"/>
      <c r="V43" s="3"/>
    </row>
    <row r="44" spans="1:22" ht="15.75" thickBot="1" x14ac:dyDescent="0.3">
      <c r="A44" s="117" t="s">
        <v>305</v>
      </c>
      <c r="B44" s="145"/>
      <c r="C44" s="145"/>
      <c r="D44" s="10">
        <f>ROUND(E44*1.64,0)</f>
        <v>95</v>
      </c>
      <c r="E44" s="268">
        <v>58</v>
      </c>
      <c r="F44" s="348"/>
      <c r="G44" s="18"/>
      <c r="H44" s="3"/>
      <c r="I44" s="3"/>
      <c r="J44" s="3"/>
      <c r="K44" s="3"/>
      <c r="L44" s="3"/>
      <c r="M44" s="3"/>
      <c r="N44" s="3"/>
      <c r="O44" s="3"/>
      <c r="P44" s="3"/>
      <c r="Q44" s="3"/>
      <c r="R44" s="3"/>
      <c r="S44" s="3"/>
      <c r="T44" s="3"/>
      <c r="U44" s="3"/>
      <c r="V44" s="3"/>
    </row>
    <row r="45" spans="1:22" x14ac:dyDescent="0.25">
      <c r="A45" s="24" t="s">
        <v>591</v>
      </c>
      <c r="B45" s="140">
        <v>12.5</v>
      </c>
      <c r="C45" s="140">
        <v>14</v>
      </c>
      <c r="D45" s="23">
        <f>ROUND(SUM(D46:D49),0)</f>
        <v>4931</v>
      </c>
      <c r="E45" s="269">
        <f>ROUND(SUM(E46:E49),0)</f>
        <v>3006</v>
      </c>
      <c r="F45" s="348">
        <v>12</v>
      </c>
      <c r="G45" s="18"/>
      <c r="H45" s="3"/>
      <c r="I45" s="3"/>
      <c r="J45" s="3"/>
      <c r="K45" s="3"/>
      <c r="L45" s="3"/>
      <c r="M45" s="3"/>
      <c r="N45" s="3"/>
      <c r="O45" s="3"/>
      <c r="P45" s="3"/>
      <c r="Q45" s="3"/>
      <c r="R45" s="3"/>
      <c r="S45" s="3"/>
      <c r="T45" s="3"/>
      <c r="U45" s="3"/>
      <c r="V45" s="3"/>
    </row>
    <row r="46" spans="1:22" x14ac:dyDescent="0.25">
      <c r="A46" s="26" t="s">
        <v>590</v>
      </c>
      <c r="B46" s="141"/>
      <c r="C46" s="141"/>
      <c r="D46" s="22">
        <f>ROUND(E46*1.64,0)</f>
        <v>1562</v>
      </c>
      <c r="E46" s="297">
        <v>952.19520000000011</v>
      </c>
      <c r="F46" s="348"/>
      <c r="G46" s="18"/>
      <c r="H46" s="3"/>
      <c r="I46" s="3"/>
      <c r="J46" s="3"/>
      <c r="K46" s="3"/>
      <c r="L46" s="3"/>
      <c r="M46" s="3"/>
      <c r="N46" s="3"/>
      <c r="O46" s="3"/>
      <c r="P46" s="3"/>
      <c r="Q46" s="3"/>
      <c r="R46" s="3"/>
      <c r="S46" s="3"/>
      <c r="T46" s="3"/>
      <c r="U46" s="3"/>
      <c r="V46" s="3"/>
    </row>
    <row r="47" spans="1:22" x14ac:dyDescent="0.25">
      <c r="A47" s="28" t="s">
        <v>549</v>
      </c>
      <c r="B47" s="141"/>
      <c r="C47" s="141"/>
      <c r="D47" s="22">
        <f>ROUND(E47*1.64,0)</f>
        <v>2987</v>
      </c>
      <c r="E47" s="270">
        <v>1821.0529999999999</v>
      </c>
      <c r="F47" s="348"/>
      <c r="G47" s="18"/>
      <c r="H47" s="3"/>
      <c r="I47" s="3"/>
      <c r="J47" s="3"/>
      <c r="K47" s="3"/>
      <c r="L47" s="3"/>
      <c r="M47" s="3"/>
      <c r="N47" s="3"/>
      <c r="O47" s="3"/>
      <c r="P47" s="3"/>
      <c r="Q47" s="3"/>
      <c r="R47" s="3"/>
      <c r="S47" s="3"/>
      <c r="T47" s="3"/>
      <c r="U47" s="3"/>
      <c r="V47" s="3"/>
    </row>
    <row r="48" spans="1:22" x14ac:dyDescent="0.25">
      <c r="A48" s="26" t="s">
        <v>595</v>
      </c>
      <c r="B48" s="141"/>
      <c r="C48" s="141"/>
      <c r="D48" s="22">
        <f>ROUND(E48*1.64,0)</f>
        <v>287</v>
      </c>
      <c r="E48" s="297">
        <v>175</v>
      </c>
      <c r="F48" s="348"/>
      <c r="G48" s="18"/>
      <c r="H48" s="3"/>
      <c r="I48" s="3"/>
      <c r="J48" s="3"/>
      <c r="K48" s="3"/>
      <c r="L48" s="3"/>
      <c r="M48" s="3"/>
      <c r="N48" s="3"/>
      <c r="O48" s="3"/>
      <c r="P48" s="3"/>
      <c r="Q48" s="3"/>
      <c r="R48" s="3"/>
      <c r="S48" s="3"/>
      <c r="T48" s="3"/>
      <c r="U48" s="3"/>
      <c r="V48" s="3"/>
    </row>
    <row r="49" spans="1:22" ht="15.75" thickBot="1" x14ac:dyDescent="0.3">
      <c r="A49" s="30" t="s">
        <v>305</v>
      </c>
      <c r="B49" s="151"/>
      <c r="C49" s="151"/>
      <c r="D49" s="194">
        <f>ROUND(E49*1.64,0)</f>
        <v>95</v>
      </c>
      <c r="E49" s="271">
        <v>58</v>
      </c>
      <c r="F49" s="348"/>
      <c r="G49" s="18"/>
      <c r="H49" s="3"/>
      <c r="I49" s="3"/>
      <c r="J49" s="3"/>
      <c r="K49" s="3"/>
      <c r="L49" s="3"/>
      <c r="M49" s="3"/>
      <c r="N49" s="3"/>
      <c r="O49" s="3"/>
      <c r="P49" s="3"/>
      <c r="Q49" s="3"/>
      <c r="R49" s="3"/>
      <c r="S49" s="3"/>
      <c r="T49" s="3"/>
      <c r="U49" s="3"/>
      <c r="V49" s="3"/>
    </row>
    <row r="50" spans="1:22" x14ac:dyDescent="0.25">
      <c r="A50" s="108" t="s">
        <v>592</v>
      </c>
      <c r="B50" s="143">
        <v>14</v>
      </c>
      <c r="C50" s="143">
        <v>16</v>
      </c>
      <c r="D50" s="110">
        <f>ROUND(SUM(D51:D54),0)</f>
        <v>5435</v>
      </c>
      <c r="E50" s="280">
        <f>ROUND(SUM(E51:E54),0)</f>
        <v>3314</v>
      </c>
      <c r="F50" s="348">
        <v>13</v>
      </c>
      <c r="G50" s="18"/>
      <c r="H50" s="3"/>
      <c r="I50" s="3"/>
      <c r="J50" s="3"/>
      <c r="K50" s="3"/>
      <c r="L50" s="3"/>
      <c r="M50" s="3"/>
      <c r="N50" s="3"/>
      <c r="O50" s="3"/>
      <c r="P50" s="3"/>
      <c r="Q50" s="3"/>
      <c r="R50" s="3"/>
      <c r="S50" s="3"/>
      <c r="T50" s="3"/>
      <c r="U50" s="3"/>
      <c r="V50" s="3"/>
    </row>
    <row r="51" spans="1:22" x14ac:dyDescent="0.25">
      <c r="A51" s="11" t="s">
        <v>593</v>
      </c>
      <c r="B51" s="179"/>
      <c r="C51" s="179"/>
      <c r="D51" s="10">
        <f>ROUND(E51*1.64,0)</f>
        <v>1714</v>
      </c>
      <c r="E51" s="295">
        <v>1045.0830000000001</v>
      </c>
      <c r="F51" s="348"/>
      <c r="G51" s="18"/>
      <c r="H51" s="3"/>
      <c r="I51" s="3"/>
      <c r="J51" s="3"/>
      <c r="K51" s="3"/>
      <c r="L51" s="3"/>
      <c r="M51" s="3"/>
      <c r="N51" s="3"/>
      <c r="O51" s="3"/>
      <c r="P51" s="3"/>
      <c r="Q51" s="3"/>
      <c r="R51" s="3"/>
      <c r="S51" s="3"/>
      <c r="T51" s="3"/>
      <c r="U51" s="3"/>
      <c r="V51" s="3"/>
    </row>
    <row r="52" spans="1:22" x14ac:dyDescent="0.25">
      <c r="A52" s="115" t="s">
        <v>550</v>
      </c>
      <c r="B52" s="179"/>
      <c r="C52" s="179"/>
      <c r="D52" s="10">
        <f>ROUND(E52*1.64,0)</f>
        <v>3339</v>
      </c>
      <c r="E52" s="267">
        <v>2035.6830000000002</v>
      </c>
      <c r="F52" s="348"/>
      <c r="G52" s="18"/>
      <c r="H52" s="3"/>
      <c r="I52" s="3"/>
      <c r="J52" s="3"/>
      <c r="K52" s="3"/>
      <c r="L52" s="3"/>
      <c r="M52" s="3"/>
      <c r="N52" s="3"/>
      <c r="O52" s="3"/>
      <c r="P52" s="3"/>
      <c r="Q52" s="3"/>
      <c r="R52" s="3"/>
      <c r="S52" s="3"/>
      <c r="T52" s="3"/>
      <c r="U52" s="3"/>
      <c r="V52" s="3"/>
    </row>
    <row r="53" spans="1:22" x14ac:dyDescent="0.25">
      <c r="A53" s="11" t="s">
        <v>595</v>
      </c>
      <c r="B53" s="179"/>
      <c r="C53" s="179"/>
      <c r="D53" s="10">
        <f>ROUND(E53*1.64,0)</f>
        <v>287</v>
      </c>
      <c r="E53" s="267">
        <v>175</v>
      </c>
      <c r="F53" s="348"/>
      <c r="G53" s="18"/>
      <c r="H53" s="3"/>
      <c r="I53" s="3"/>
      <c r="J53" s="3"/>
      <c r="K53" s="3"/>
      <c r="L53" s="3"/>
      <c r="M53" s="3"/>
      <c r="N53" s="3"/>
      <c r="O53" s="3"/>
      <c r="P53" s="3"/>
      <c r="Q53" s="3"/>
      <c r="R53" s="3"/>
      <c r="S53" s="3"/>
      <c r="T53" s="3"/>
      <c r="U53" s="3"/>
      <c r="V53" s="3"/>
    </row>
    <row r="54" spans="1:22" ht="15.75" thickBot="1" x14ac:dyDescent="0.3">
      <c r="A54" s="117" t="s">
        <v>305</v>
      </c>
      <c r="B54" s="145"/>
      <c r="C54" s="145"/>
      <c r="D54" s="10">
        <f>ROUND(E54*1.64,0)</f>
        <v>95</v>
      </c>
      <c r="E54" s="268">
        <v>58</v>
      </c>
      <c r="F54" s="348"/>
      <c r="G54" s="18"/>
      <c r="H54" s="3"/>
      <c r="I54" s="3"/>
      <c r="J54" s="3"/>
      <c r="K54" s="3"/>
      <c r="L54" s="3"/>
      <c r="M54" s="3"/>
      <c r="N54" s="3"/>
      <c r="O54" s="3"/>
      <c r="P54" s="3"/>
      <c r="Q54" s="3"/>
      <c r="R54" s="3"/>
      <c r="S54" s="3"/>
      <c r="T54" s="3"/>
      <c r="U54" s="3"/>
      <c r="V54" s="3"/>
    </row>
    <row r="55" spans="1:22" x14ac:dyDescent="0.25">
      <c r="A55" s="24" t="s">
        <v>594</v>
      </c>
      <c r="B55" s="140">
        <v>14</v>
      </c>
      <c r="C55" s="140">
        <v>16</v>
      </c>
      <c r="D55" s="23">
        <f>ROUND(SUM(D56:D59),0)</f>
        <v>5535</v>
      </c>
      <c r="E55" s="269">
        <f>ROUND(SUM(E56:E59),0)</f>
        <v>3375</v>
      </c>
      <c r="F55" s="348">
        <v>14</v>
      </c>
      <c r="G55" s="18"/>
      <c r="H55" s="3"/>
      <c r="I55" s="3"/>
      <c r="J55" s="3"/>
      <c r="K55" s="3"/>
      <c r="L55" s="3"/>
      <c r="M55" s="3"/>
      <c r="N55" s="3"/>
      <c r="O55" s="3"/>
      <c r="P55" s="3"/>
      <c r="Q55" s="3"/>
      <c r="R55" s="3"/>
      <c r="S55" s="3"/>
      <c r="T55" s="3"/>
      <c r="U55" s="3"/>
      <c r="V55" s="3"/>
    </row>
    <row r="56" spans="1:22" x14ac:dyDescent="0.25">
      <c r="A56" s="26" t="s">
        <v>593</v>
      </c>
      <c r="B56" s="141"/>
      <c r="C56" s="141"/>
      <c r="D56" s="22">
        <f>ROUND(E56*1.64,0)</f>
        <v>1714</v>
      </c>
      <c r="E56" s="297">
        <v>1045.0830000000001</v>
      </c>
      <c r="F56" s="348"/>
      <c r="G56" s="18"/>
      <c r="H56" s="3"/>
      <c r="I56" s="3"/>
      <c r="J56" s="3"/>
      <c r="K56" s="3"/>
      <c r="L56" s="3"/>
      <c r="M56" s="3"/>
      <c r="N56" s="3"/>
      <c r="O56" s="3"/>
      <c r="P56" s="3"/>
      <c r="Q56" s="3"/>
      <c r="R56" s="3"/>
      <c r="S56" s="3"/>
      <c r="T56" s="3"/>
      <c r="U56" s="3"/>
      <c r="V56" s="3"/>
    </row>
    <row r="57" spans="1:22" x14ac:dyDescent="0.25">
      <c r="A57" s="28" t="s">
        <v>552</v>
      </c>
      <c r="B57" s="141"/>
      <c r="C57" s="141"/>
      <c r="D57" s="22">
        <f>ROUND(E57*1.64,0)</f>
        <v>3439</v>
      </c>
      <c r="E57" s="270">
        <v>2096.77</v>
      </c>
      <c r="F57" s="348"/>
      <c r="G57" s="18"/>
      <c r="H57" s="3"/>
      <c r="I57" s="3"/>
      <c r="J57" s="3"/>
      <c r="K57" s="3"/>
      <c r="L57" s="3"/>
      <c r="M57" s="3"/>
      <c r="N57" s="3"/>
      <c r="O57" s="3"/>
      <c r="P57" s="3"/>
      <c r="Q57" s="3"/>
      <c r="R57" s="3"/>
      <c r="S57" s="3"/>
      <c r="T57" s="3"/>
      <c r="U57" s="3"/>
      <c r="V57" s="3"/>
    </row>
    <row r="58" spans="1:22" x14ac:dyDescent="0.25">
      <c r="A58" s="26" t="s">
        <v>595</v>
      </c>
      <c r="B58" s="141"/>
      <c r="C58" s="141"/>
      <c r="D58" s="22">
        <f>ROUND(E58*1.64,0)</f>
        <v>287</v>
      </c>
      <c r="E58" s="270">
        <v>175</v>
      </c>
      <c r="F58" s="348"/>
      <c r="G58" s="18"/>
      <c r="H58" s="3"/>
      <c r="I58" s="3"/>
      <c r="J58" s="3"/>
      <c r="K58" s="3"/>
      <c r="L58" s="3"/>
      <c r="M58" s="3"/>
      <c r="N58" s="3"/>
      <c r="O58" s="3"/>
      <c r="P58" s="3"/>
      <c r="Q58" s="3"/>
      <c r="R58" s="3"/>
      <c r="S58" s="3"/>
      <c r="T58" s="3"/>
      <c r="U58" s="3"/>
      <c r="V58" s="3"/>
    </row>
    <row r="59" spans="1:22" ht="15.75" thickBot="1" x14ac:dyDescent="0.3">
      <c r="A59" s="30" t="s">
        <v>305</v>
      </c>
      <c r="B59" s="151"/>
      <c r="C59" s="151"/>
      <c r="D59" s="194">
        <f>ROUND(E59*1.64,0)</f>
        <v>95</v>
      </c>
      <c r="E59" s="271">
        <v>58</v>
      </c>
      <c r="F59" s="348"/>
      <c r="G59" s="18"/>
      <c r="H59" s="3"/>
      <c r="I59" s="3"/>
      <c r="J59" s="3"/>
      <c r="K59" s="3"/>
      <c r="L59" s="3"/>
      <c r="M59" s="3"/>
      <c r="N59" s="3"/>
      <c r="O59" s="3"/>
      <c r="P59" s="3"/>
      <c r="Q59" s="3"/>
      <c r="R59" s="3"/>
      <c r="S59" s="3"/>
      <c r="T59" s="3"/>
      <c r="U59" s="3"/>
      <c r="V59" s="3"/>
    </row>
    <row r="60" spans="1:22" ht="15.75" thickBot="1" x14ac:dyDescent="0.3">
      <c r="A60" s="248" t="s">
        <v>642</v>
      </c>
      <c r="B60" s="249"/>
      <c r="C60" s="249"/>
      <c r="D60" s="249"/>
      <c r="E60" s="250"/>
      <c r="F60" s="348"/>
      <c r="G60" s="18"/>
      <c r="H60" s="3"/>
      <c r="I60" s="3"/>
      <c r="J60" s="3"/>
      <c r="K60" s="3"/>
      <c r="L60" s="3"/>
      <c r="M60" s="3"/>
      <c r="N60" s="3"/>
      <c r="O60" s="3"/>
      <c r="P60" s="3"/>
      <c r="Q60" s="3"/>
      <c r="R60" s="3"/>
      <c r="S60" s="3"/>
      <c r="T60" s="3"/>
      <c r="U60" s="3"/>
      <c r="V60" s="3"/>
    </row>
    <row r="61" spans="1:22" ht="72" customHeight="1" thickBot="1" x14ac:dyDescent="0.3">
      <c r="A61" s="447" t="s">
        <v>56</v>
      </c>
      <c r="B61" s="439"/>
      <c r="C61" s="439"/>
      <c r="D61" s="439"/>
      <c r="E61" s="251"/>
      <c r="F61" s="348"/>
      <c r="G61" s="18"/>
      <c r="H61" s="3"/>
      <c r="I61" s="3"/>
      <c r="J61" s="3"/>
      <c r="K61" s="3"/>
      <c r="L61" s="3"/>
      <c r="M61" s="3"/>
      <c r="N61" s="3"/>
      <c r="O61" s="3"/>
      <c r="P61" s="3"/>
      <c r="Q61" s="3"/>
      <c r="R61" s="3"/>
      <c r="S61" s="3"/>
      <c r="T61" s="3"/>
      <c r="U61" s="3"/>
      <c r="V61" s="3"/>
    </row>
    <row r="62" spans="1:22" x14ac:dyDescent="0.25">
      <c r="A62" s="113" t="s">
        <v>553</v>
      </c>
      <c r="B62" s="186">
        <v>10</v>
      </c>
      <c r="C62" s="186">
        <v>11.2</v>
      </c>
      <c r="D62" s="114">
        <f>ROUND(SUM(D63:D64),0)</f>
        <v>4131</v>
      </c>
      <c r="E62" s="266">
        <f>ROUND(SUM(E63:E64),0)</f>
        <v>2519</v>
      </c>
      <c r="F62" s="348"/>
      <c r="G62" s="18"/>
      <c r="H62" s="3"/>
      <c r="I62" s="3"/>
      <c r="J62" s="3"/>
      <c r="K62" s="3"/>
      <c r="L62" s="3"/>
      <c r="M62" s="3"/>
      <c r="N62" s="3"/>
      <c r="O62" s="3"/>
      <c r="P62" s="3"/>
      <c r="Q62" s="3"/>
      <c r="R62" s="3"/>
      <c r="S62" s="3"/>
      <c r="T62" s="3"/>
      <c r="U62" s="3"/>
      <c r="V62" s="3"/>
    </row>
    <row r="63" spans="1:22" x14ac:dyDescent="0.25">
      <c r="A63" s="11" t="s">
        <v>363</v>
      </c>
      <c r="B63" s="179"/>
      <c r="C63" s="179"/>
      <c r="D63" s="10">
        <f>ROUND(E63*1.64,0)</f>
        <v>1659</v>
      </c>
      <c r="E63" s="267">
        <v>1011.5549999999999</v>
      </c>
      <c r="F63" s="348"/>
      <c r="G63" s="18"/>
      <c r="H63" s="3"/>
      <c r="I63" s="3"/>
      <c r="J63" s="3"/>
      <c r="K63" s="3"/>
      <c r="L63" s="3"/>
      <c r="M63" s="3"/>
      <c r="N63" s="3"/>
      <c r="O63" s="3"/>
      <c r="P63" s="3"/>
      <c r="Q63" s="3"/>
      <c r="R63" s="3"/>
      <c r="S63" s="3"/>
      <c r="T63" s="3"/>
      <c r="U63" s="3"/>
      <c r="V63" s="3"/>
    </row>
    <row r="64" spans="1:22" ht="15.75" thickBot="1" x14ac:dyDescent="0.3">
      <c r="A64" s="119" t="s">
        <v>545</v>
      </c>
      <c r="B64" s="188"/>
      <c r="C64" s="188"/>
      <c r="D64" s="95">
        <f>ROUND(E64*1.64,0)</f>
        <v>2472</v>
      </c>
      <c r="E64" s="268">
        <v>1507.3630000000001</v>
      </c>
      <c r="F64" s="348"/>
      <c r="G64" s="18"/>
      <c r="H64" s="3"/>
      <c r="I64" s="3"/>
      <c r="J64" s="3"/>
      <c r="K64" s="3"/>
      <c r="L64" s="3"/>
      <c r="M64" s="3"/>
      <c r="N64" s="3"/>
      <c r="O64" s="3"/>
      <c r="P64" s="3"/>
      <c r="Q64" s="3"/>
      <c r="R64" s="3"/>
      <c r="S64" s="3"/>
      <c r="T64" s="3"/>
      <c r="U64" s="3"/>
      <c r="V64" s="3"/>
    </row>
    <row r="65" spans="1:22" x14ac:dyDescent="0.25">
      <c r="A65" s="24" t="s">
        <v>554</v>
      </c>
      <c r="B65" s="140">
        <v>10</v>
      </c>
      <c r="C65" s="140">
        <v>11.2</v>
      </c>
      <c r="D65" s="23">
        <f>ROUND(SUM(D66:D67),0)</f>
        <v>4350</v>
      </c>
      <c r="E65" s="269">
        <f>ROUND(SUM(E66:E67),0)</f>
        <v>2653</v>
      </c>
      <c r="F65" s="348"/>
      <c r="G65" s="18"/>
      <c r="H65" s="3"/>
      <c r="I65" s="3"/>
      <c r="J65" s="3"/>
      <c r="K65" s="3"/>
      <c r="L65" s="3"/>
      <c r="M65" s="3"/>
      <c r="N65" s="3"/>
      <c r="O65" s="3"/>
      <c r="P65" s="3"/>
      <c r="Q65" s="3"/>
      <c r="R65" s="3"/>
      <c r="S65" s="3"/>
      <c r="T65" s="3"/>
      <c r="U65" s="3"/>
      <c r="V65" s="3"/>
    </row>
    <row r="66" spans="1:22" x14ac:dyDescent="0.25">
      <c r="A66" s="26" t="s">
        <v>363</v>
      </c>
      <c r="B66" s="141"/>
      <c r="C66" s="141"/>
      <c r="D66" s="22">
        <f>ROUND(E66*1.64,0)</f>
        <v>1659</v>
      </c>
      <c r="E66" s="270">
        <v>1011.5549999999999</v>
      </c>
      <c r="F66" s="348"/>
      <c r="G66" s="18"/>
      <c r="H66" s="3"/>
      <c r="I66" s="3"/>
      <c r="J66" s="3"/>
      <c r="K66" s="3"/>
      <c r="L66" s="3"/>
      <c r="M66" s="3"/>
      <c r="N66" s="3"/>
      <c r="O66" s="3"/>
      <c r="P66" s="3"/>
      <c r="Q66" s="3"/>
      <c r="R66" s="3"/>
      <c r="S66" s="3"/>
      <c r="T66" s="3"/>
      <c r="U66" s="3"/>
      <c r="V66" s="3"/>
    </row>
    <row r="67" spans="1:22" ht="15.75" thickBot="1" x14ac:dyDescent="0.3">
      <c r="A67" s="21" t="s">
        <v>555</v>
      </c>
      <c r="B67" s="142"/>
      <c r="C67" s="142"/>
      <c r="D67" s="194">
        <f>ROUND(E67*1.64,0)</f>
        <v>2691</v>
      </c>
      <c r="E67" s="271">
        <v>1641.0940000000003</v>
      </c>
      <c r="F67" s="348"/>
      <c r="G67" s="18"/>
      <c r="H67" s="3"/>
      <c r="I67" s="3"/>
      <c r="J67" s="3"/>
      <c r="K67" s="3"/>
      <c r="L67" s="3"/>
      <c r="M67" s="3"/>
      <c r="N67" s="3"/>
      <c r="O67" s="3"/>
      <c r="P67" s="3"/>
      <c r="Q67" s="3"/>
      <c r="R67" s="3"/>
      <c r="S67" s="3"/>
      <c r="T67" s="3"/>
      <c r="U67" s="3"/>
      <c r="V67" s="3"/>
    </row>
    <row r="68" spans="1:22" x14ac:dyDescent="0.25">
      <c r="A68" s="108" t="s">
        <v>556</v>
      </c>
      <c r="B68" s="143">
        <v>12.5</v>
      </c>
      <c r="C68" s="143">
        <v>14</v>
      </c>
      <c r="D68" s="110">
        <f>ROUND(SUM(D69:D70),0)</f>
        <v>4537</v>
      </c>
      <c r="E68" s="280">
        <f>ROUND(SUM(E69:E70),0)</f>
        <v>2766</v>
      </c>
      <c r="F68" s="348"/>
      <c r="G68" s="18"/>
      <c r="H68" s="3"/>
      <c r="I68" s="3"/>
      <c r="J68" s="3"/>
      <c r="K68" s="3"/>
      <c r="L68" s="3"/>
      <c r="M68" s="3"/>
      <c r="N68" s="3"/>
      <c r="O68" s="3"/>
      <c r="P68" s="3"/>
      <c r="Q68" s="3"/>
      <c r="R68" s="3"/>
      <c r="S68" s="3"/>
      <c r="T68" s="3"/>
      <c r="U68" s="3"/>
      <c r="V68" s="3"/>
    </row>
    <row r="69" spans="1:22" x14ac:dyDescent="0.25">
      <c r="A69" s="11" t="s">
        <v>364</v>
      </c>
      <c r="B69" s="179"/>
      <c r="C69" s="179"/>
      <c r="D69" s="10">
        <f>ROUND(E69*1.64,0)</f>
        <v>1710</v>
      </c>
      <c r="E69" s="295">
        <v>1042.4159999999999</v>
      </c>
      <c r="F69" s="348"/>
      <c r="G69" s="18"/>
      <c r="H69" s="3"/>
      <c r="I69" s="3"/>
      <c r="J69" s="3"/>
      <c r="K69" s="3"/>
      <c r="L69" s="3"/>
      <c r="M69" s="3"/>
      <c r="N69" s="3"/>
      <c r="O69" s="3"/>
      <c r="P69" s="3"/>
      <c r="Q69" s="3"/>
      <c r="R69" s="3"/>
      <c r="S69" s="3"/>
      <c r="T69" s="3"/>
      <c r="U69" s="3"/>
      <c r="V69" s="3"/>
    </row>
    <row r="70" spans="1:22" ht="15.75" thickBot="1" x14ac:dyDescent="0.3">
      <c r="A70" s="119" t="s">
        <v>547</v>
      </c>
      <c r="B70" s="188"/>
      <c r="C70" s="188"/>
      <c r="D70" s="95">
        <f>ROUND(E70*1.64,0)</f>
        <v>2827</v>
      </c>
      <c r="E70" s="268">
        <v>1723.6440000000002</v>
      </c>
      <c r="F70" s="348"/>
      <c r="G70" s="18"/>
      <c r="H70" s="3"/>
      <c r="I70" s="3"/>
      <c r="J70" s="3"/>
      <c r="K70" s="3"/>
      <c r="L70" s="3"/>
      <c r="M70" s="3"/>
      <c r="N70" s="3"/>
      <c r="O70" s="3"/>
      <c r="P70" s="3"/>
      <c r="Q70" s="3"/>
      <c r="R70" s="3"/>
      <c r="S70" s="3"/>
      <c r="T70" s="3"/>
      <c r="U70" s="3"/>
      <c r="V70" s="3"/>
    </row>
    <row r="71" spans="1:22" x14ac:dyDescent="0.25">
      <c r="A71" s="24" t="s">
        <v>557</v>
      </c>
      <c r="B71" s="140">
        <v>12.5</v>
      </c>
      <c r="C71" s="140">
        <v>14</v>
      </c>
      <c r="D71" s="23">
        <f>ROUND(SUM(D72:D73),0)</f>
        <v>4697</v>
      </c>
      <c r="E71" s="269">
        <f>ROUND(SUM(E72:E73),0)</f>
        <v>2863</v>
      </c>
      <c r="F71" s="348"/>
      <c r="G71" s="18"/>
      <c r="H71" s="3"/>
      <c r="I71" s="3"/>
      <c r="J71" s="3"/>
      <c r="K71" s="3"/>
      <c r="L71" s="3"/>
      <c r="M71" s="3"/>
      <c r="N71" s="3"/>
      <c r="O71" s="3"/>
      <c r="P71" s="3"/>
      <c r="Q71" s="3"/>
      <c r="R71" s="3"/>
      <c r="S71" s="3"/>
      <c r="T71" s="3"/>
      <c r="U71" s="3"/>
      <c r="V71" s="3"/>
    </row>
    <row r="72" spans="1:22" x14ac:dyDescent="0.25">
      <c r="A72" s="26" t="s">
        <v>364</v>
      </c>
      <c r="B72" s="141"/>
      <c r="C72" s="141"/>
      <c r="D72" s="22">
        <f>ROUND(E72*1.64,0)</f>
        <v>1710</v>
      </c>
      <c r="E72" s="297">
        <v>1042.4159999999999</v>
      </c>
      <c r="F72" s="348"/>
      <c r="G72" s="18"/>
      <c r="H72" s="3"/>
      <c r="I72" s="3"/>
      <c r="J72" s="3"/>
      <c r="K72" s="3"/>
      <c r="L72" s="3"/>
      <c r="M72" s="3"/>
      <c r="N72" s="3"/>
      <c r="O72" s="3"/>
      <c r="P72" s="3"/>
      <c r="Q72" s="3"/>
      <c r="R72" s="3"/>
      <c r="S72" s="3"/>
      <c r="T72" s="3"/>
      <c r="U72" s="3"/>
      <c r="V72" s="3"/>
    </row>
    <row r="73" spans="1:22" ht="15.75" thickBot="1" x14ac:dyDescent="0.3">
      <c r="A73" s="21" t="s">
        <v>549</v>
      </c>
      <c r="B73" s="142"/>
      <c r="C73" s="142"/>
      <c r="D73" s="194">
        <f>ROUND(E73*1.64,0)</f>
        <v>2987</v>
      </c>
      <c r="E73" s="271">
        <v>1821.0529999999999</v>
      </c>
      <c r="F73" s="348"/>
      <c r="G73" s="18"/>
      <c r="H73" s="3"/>
      <c r="I73" s="3"/>
      <c r="J73" s="3"/>
      <c r="K73" s="3"/>
      <c r="L73" s="3"/>
      <c r="M73" s="3"/>
      <c r="N73" s="3"/>
      <c r="O73" s="3"/>
      <c r="P73" s="3"/>
      <c r="Q73" s="3"/>
      <c r="R73" s="3"/>
      <c r="S73" s="3"/>
      <c r="T73" s="3"/>
      <c r="U73" s="3"/>
      <c r="V73" s="3"/>
    </row>
    <row r="74" spans="1:22" x14ac:dyDescent="0.25">
      <c r="A74" s="108" t="s">
        <v>558</v>
      </c>
      <c r="B74" s="143">
        <v>14</v>
      </c>
      <c r="C74" s="143">
        <v>16</v>
      </c>
      <c r="D74" s="110">
        <f>ROUND(SUM(D75:D76),0)</f>
        <v>5097</v>
      </c>
      <c r="E74" s="280">
        <f>ROUND(SUM(E75:E76),0)</f>
        <v>3108</v>
      </c>
      <c r="F74" s="348"/>
      <c r="G74" s="18"/>
      <c r="H74" s="3"/>
      <c r="I74" s="3"/>
      <c r="J74" s="3"/>
      <c r="K74" s="3"/>
      <c r="L74" s="3"/>
      <c r="M74" s="3"/>
      <c r="N74" s="3"/>
      <c r="O74" s="3"/>
      <c r="P74" s="3"/>
      <c r="Q74" s="3"/>
      <c r="R74" s="3"/>
      <c r="S74" s="3"/>
      <c r="T74" s="3"/>
      <c r="U74" s="3"/>
      <c r="V74" s="3"/>
    </row>
    <row r="75" spans="1:22" x14ac:dyDescent="0.25">
      <c r="A75" s="11" t="s">
        <v>365</v>
      </c>
      <c r="B75" s="179"/>
      <c r="C75" s="179"/>
      <c r="D75" s="10">
        <f>ROUND(E75*1.64,0)</f>
        <v>1758</v>
      </c>
      <c r="E75" s="295">
        <v>1072.134</v>
      </c>
      <c r="F75" s="348"/>
      <c r="G75" s="18"/>
      <c r="H75" s="3"/>
      <c r="I75" s="3"/>
      <c r="J75" s="3"/>
      <c r="K75" s="3"/>
      <c r="L75" s="3"/>
      <c r="M75" s="3"/>
      <c r="N75" s="3"/>
      <c r="O75" s="3"/>
      <c r="P75" s="3"/>
      <c r="Q75" s="3"/>
      <c r="R75" s="3"/>
      <c r="S75" s="3"/>
      <c r="T75" s="3"/>
      <c r="U75" s="3"/>
      <c r="V75" s="3"/>
    </row>
    <row r="76" spans="1:22" ht="15.75" thickBot="1" x14ac:dyDescent="0.3">
      <c r="A76" s="119" t="s">
        <v>550</v>
      </c>
      <c r="B76" s="188"/>
      <c r="C76" s="188"/>
      <c r="D76" s="95">
        <f>ROUND(E76*1.64,0)</f>
        <v>3339</v>
      </c>
      <c r="E76" s="268">
        <v>2035.6830000000002</v>
      </c>
      <c r="F76" s="348"/>
      <c r="G76" s="18"/>
      <c r="H76" s="3"/>
      <c r="I76" s="3"/>
      <c r="J76" s="3"/>
      <c r="K76" s="3"/>
      <c r="L76" s="3"/>
      <c r="M76" s="3"/>
      <c r="N76" s="3"/>
      <c r="O76" s="3"/>
      <c r="P76" s="3"/>
      <c r="Q76" s="3"/>
      <c r="R76" s="3"/>
      <c r="S76" s="3"/>
      <c r="T76" s="3"/>
      <c r="U76" s="3"/>
      <c r="V76" s="3"/>
    </row>
    <row r="77" spans="1:22" x14ac:dyDescent="0.25">
      <c r="A77" s="24" t="s">
        <v>583</v>
      </c>
      <c r="B77" s="140">
        <v>14</v>
      </c>
      <c r="C77" s="140">
        <v>16</v>
      </c>
      <c r="D77" s="23">
        <f>ROUND(SUM(D78:D79),0)</f>
        <v>5197</v>
      </c>
      <c r="E77" s="269">
        <f>ROUND(SUM(E78:E79),0)</f>
        <v>3169</v>
      </c>
      <c r="F77" s="348"/>
      <c r="G77" s="18"/>
      <c r="H77" s="3"/>
      <c r="I77" s="3"/>
      <c r="J77" s="3"/>
      <c r="K77" s="3"/>
      <c r="L77" s="3"/>
      <c r="M77" s="3"/>
      <c r="N77" s="3"/>
      <c r="O77" s="3"/>
      <c r="P77" s="3"/>
      <c r="Q77" s="3"/>
      <c r="R77" s="3"/>
      <c r="S77" s="3"/>
      <c r="T77" s="3"/>
      <c r="U77" s="3"/>
      <c r="V77" s="3"/>
    </row>
    <row r="78" spans="1:22" x14ac:dyDescent="0.25">
      <c r="A78" s="26" t="s">
        <v>365</v>
      </c>
      <c r="B78" s="141"/>
      <c r="C78" s="141"/>
      <c r="D78" s="22">
        <f>ROUND(E78*1.64,0)</f>
        <v>1758</v>
      </c>
      <c r="E78" s="297">
        <v>1072.134</v>
      </c>
      <c r="F78" s="348"/>
      <c r="G78" s="18"/>
      <c r="H78" s="3"/>
      <c r="I78" s="3"/>
      <c r="J78" s="3"/>
      <c r="K78" s="3"/>
      <c r="L78" s="3"/>
      <c r="M78" s="3"/>
      <c r="N78" s="3"/>
      <c r="O78" s="3"/>
      <c r="P78" s="3"/>
      <c r="Q78" s="3"/>
      <c r="R78" s="3"/>
      <c r="S78" s="3"/>
      <c r="T78" s="3"/>
      <c r="U78" s="3"/>
      <c r="V78" s="3"/>
    </row>
    <row r="79" spans="1:22" ht="15.75" thickBot="1" x14ac:dyDescent="0.3">
      <c r="A79" s="21" t="s">
        <v>551</v>
      </c>
      <c r="B79" s="142"/>
      <c r="C79" s="142"/>
      <c r="D79" s="194">
        <f>ROUND(E79*1.64,0)</f>
        <v>3439</v>
      </c>
      <c r="E79" s="271">
        <v>2096.77</v>
      </c>
      <c r="F79" s="348"/>
      <c r="G79" s="18"/>
      <c r="H79" s="3"/>
      <c r="I79" s="3"/>
      <c r="J79" s="3"/>
      <c r="K79" s="3"/>
      <c r="L79" s="3"/>
      <c r="M79" s="3"/>
      <c r="N79" s="3"/>
      <c r="O79" s="3"/>
      <c r="P79" s="3"/>
      <c r="Q79" s="3"/>
      <c r="R79" s="3"/>
      <c r="S79" s="3"/>
      <c r="T79" s="3"/>
      <c r="U79" s="3"/>
      <c r="V79" s="3"/>
    </row>
    <row r="80" spans="1:22" ht="69.75" customHeight="1" thickBot="1" x14ac:dyDescent="0.3">
      <c r="A80" s="447" t="s">
        <v>27</v>
      </c>
      <c r="B80" s="439"/>
      <c r="C80" s="439"/>
      <c r="D80" s="439"/>
      <c r="E80" s="298"/>
      <c r="F80" s="348"/>
      <c r="G80" s="18"/>
      <c r="H80" s="3"/>
      <c r="I80" s="3"/>
      <c r="J80" s="3"/>
      <c r="K80" s="3"/>
      <c r="L80" s="3"/>
      <c r="M80" s="3"/>
      <c r="N80" s="3"/>
      <c r="O80" s="3"/>
      <c r="P80" s="3"/>
      <c r="Q80" s="3"/>
      <c r="R80" s="3"/>
      <c r="S80" s="3"/>
      <c r="T80" s="3"/>
      <c r="U80" s="3"/>
      <c r="V80" s="3"/>
    </row>
    <row r="81" spans="1:22" x14ac:dyDescent="0.25">
      <c r="A81" s="113" t="s">
        <v>559</v>
      </c>
      <c r="B81" s="186">
        <v>10</v>
      </c>
      <c r="C81" s="186">
        <v>11.2</v>
      </c>
      <c r="D81" s="114">
        <f>ROUND(SUM(D82:D84),0)</f>
        <v>3768</v>
      </c>
      <c r="E81" s="266">
        <f>ROUND(SUM(E82:E84),0)</f>
        <v>2298</v>
      </c>
      <c r="F81" s="348"/>
      <c r="G81" s="18"/>
      <c r="H81" s="3"/>
      <c r="I81" s="3"/>
      <c r="J81" s="3"/>
      <c r="K81" s="3"/>
      <c r="L81" s="3"/>
      <c r="M81" s="3"/>
      <c r="N81" s="3"/>
      <c r="O81" s="3"/>
      <c r="P81" s="3"/>
      <c r="Q81" s="3"/>
      <c r="R81" s="3"/>
      <c r="S81" s="3"/>
      <c r="T81" s="3"/>
      <c r="U81" s="3"/>
      <c r="V81" s="3"/>
    </row>
    <row r="82" spans="1:22" x14ac:dyDescent="0.25">
      <c r="A82" s="11" t="s">
        <v>63</v>
      </c>
      <c r="B82" s="179"/>
      <c r="C82" s="179"/>
      <c r="D82" s="10">
        <f>ROUND(E82*1.64,0)</f>
        <v>1201</v>
      </c>
      <c r="E82" s="267">
        <v>732.53599999999994</v>
      </c>
      <c r="F82" s="348"/>
      <c r="G82" s="18"/>
      <c r="H82" s="3"/>
      <c r="I82" s="3"/>
      <c r="J82" s="3"/>
      <c r="K82" s="3"/>
      <c r="L82" s="3"/>
      <c r="M82" s="3"/>
      <c r="N82" s="3"/>
      <c r="O82" s="3"/>
      <c r="P82" s="3"/>
      <c r="Q82" s="3"/>
      <c r="R82" s="3"/>
      <c r="S82" s="3"/>
      <c r="T82" s="3"/>
      <c r="U82" s="3"/>
      <c r="V82" s="3"/>
    </row>
    <row r="83" spans="1:22" x14ac:dyDescent="0.25">
      <c r="A83" s="115" t="s">
        <v>545</v>
      </c>
      <c r="B83" s="184"/>
      <c r="C83" s="184"/>
      <c r="D83" s="10">
        <f>ROUND(E83*1.64,0)</f>
        <v>2472</v>
      </c>
      <c r="E83" s="267">
        <v>1507.3630000000001</v>
      </c>
      <c r="F83" s="348"/>
      <c r="G83" s="18"/>
      <c r="H83" s="3"/>
      <c r="I83" s="3"/>
      <c r="J83" s="3"/>
      <c r="K83" s="3"/>
      <c r="L83" s="3"/>
      <c r="M83" s="3"/>
      <c r="N83" s="3"/>
      <c r="O83" s="3"/>
      <c r="P83" s="3"/>
      <c r="Q83" s="3"/>
      <c r="R83" s="3"/>
      <c r="S83" s="3"/>
      <c r="T83" s="3"/>
      <c r="U83" s="3"/>
      <c r="V83" s="3"/>
    </row>
    <row r="84" spans="1:22" ht="15.75" thickBot="1" x14ac:dyDescent="0.3">
      <c r="A84" s="117" t="s">
        <v>305</v>
      </c>
      <c r="B84" s="145"/>
      <c r="C84" s="145"/>
      <c r="D84" s="95">
        <f>ROUND(E84*1.64,0)</f>
        <v>95</v>
      </c>
      <c r="E84" s="268">
        <v>58</v>
      </c>
      <c r="F84" s="348"/>
      <c r="G84" s="18"/>
      <c r="H84" s="3"/>
      <c r="I84" s="3"/>
      <c r="J84" s="3"/>
      <c r="K84" s="3"/>
      <c r="L84" s="3"/>
      <c r="M84" s="3"/>
      <c r="N84" s="3"/>
      <c r="O84" s="3"/>
      <c r="P84" s="3"/>
      <c r="Q84" s="3"/>
      <c r="R84" s="3"/>
      <c r="S84" s="3"/>
      <c r="T84" s="3"/>
      <c r="U84" s="3"/>
      <c r="V84" s="3"/>
    </row>
    <row r="85" spans="1:22" x14ac:dyDescent="0.25">
      <c r="A85" s="24" t="s">
        <v>560</v>
      </c>
      <c r="B85" s="140">
        <v>10</v>
      </c>
      <c r="C85" s="140">
        <v>11.2</v>
      </c>
      <c r="D85" s="23">
        <f>ROUND(SUM(D86:D88),0)</f>
        <v>3987</v>
      </c>
      <c r="E85" s="269">
        <f>ROUND(SUM(E86:E88),0)</f>
        <v>2432</v>
      </c>
      <c r="F85" s="348"/>
      <c r="G85" s="18"/>
      <c r="H85" s="3"/>
      <c r="I85" s="3"/>
      <c r="J85" s="3"/>
      <c r="K85" s="3"/>
      <c r="L85" s="3"/>
      <c r="M85" s="3"/>
      <c r="N85" s="3"/>
      <c r="O85" s="3"/>
      <c r="P85" s="3"/>
      <c r="Q85" s="3"/>
      <c r="R85" s="3"/>
      <c r="S85" s="3"/>
      <c r="T85" s="3"/>
      <c r="U85" s="3"/>
      <c r="V85" s="3"/>
    </row>
    <row r="86" spans="1:22" x14ac:dyDescent="0.25">
      <c r="A86" s="26" t="s">
        <v>63</v>
      </c>
      <c r="B86" s="141"/>
      <c r="C86" s="141"/>
      <c r="D86" s="22">
        <f>ROUND(E86*1.64,0)</f>
        <v>1201</v>
      </c>
      <c r="E86" s="270">
        <v>732.53599999999994</v>
      </c>
      <c r="F86" s="348"/>
      <c r="G86" s="18"/>
      <c r="H86" s="3"/>
      <c r="I86" s="3"/>
      <c r="J86" s="3"/>
      <c r="K86" s="3"/>
      <c r="L86" s="3"/>
      <c r="M86" s="3"/>
      <c r="N86" s="3"/>
      <c r="O86" s="3"/>
      <c r="P86" s="3"/>
      <c r="Q86" s="3"/>
      <c r="R86" s="3"/>
      <c r="S86" s="3"/>
      <c r="T86" s="3"/>
      <c r="U86" s="3"/>
      <c r="V86" s="3"/>
    </row>
    <row r="87" spans="1:22" x14ac:dyDescent="0.25">
      <c r="A87" s="28" t="s">
        <v>555</v>
      </c>
      <c r="B87" s="185"/>
      <c r="C87" s="185"/>
      <c r="D87" s="22">
        <f>ROUND(E87*1.64,0)</f>
        <v>2691</v>
      </c>
      <c r="E87" s="270">
        <v>1641.0940000000003</v>
      </c>
      <c r="F87" s="348"/>
      <c r="G87" s="18"/>
      <c r="H87" s="3"/>
      <c r="I87" s="3"/>
      <c r="J87" s="3"/>
      <c r="K87" s="3"/>
      <c r="L87" s="3"/>
      <c r="M87" s="3"/>
      <c r="N87" s="3"/>
      <c r="O87" s="3"/>
      <c r="P87" s="3"/>
      <c r="Q87" s="3"/>
      <c r="R87" s="3"/>
      <c r="S87" s="3"/>
      <c r="T87" s="3"/>
      <c r="U87" s="3"/>
      <c r="V87" s="3"/>
    </row>
    <row r="88" spans="1:22" ht="15.75" thickBot="1" x14ac:dyDescent="0.3">
      <c r="A88" s="30" t="s">
        <v>305</v>
      </c>
      <c r="B88" s="151"/>
      <c r="C88" s="151"/>
      <c r="D88" s="194">
        <f>ROUND(E88*1.64,0)</f>
        <v>95</v>
      </c>
      <c r="E88" s="271">
        <v>58</v>
      </c>
      <c r="F88" s="348"/>
      <c r="G88" s="18"/>
      <c r="H88" s="3"/>
      <c r="I88" s="3"/>
      <c r="J88" s="3"/>
      <c r="K88" s="3"/>
      <c r="L88" s="3"/>
      <c r="M88" s="3"/>
      <c r="N88" s="3"/>
      <c r="O88" s="3"/>
      <c r="P88" s="3"/>
      <c r="Q88" s="3"/>
      <c r="R88" s="3"/>
      <c r="S88" s="3"/>
      <c r="T88" s="3"/>
      <c r="U88" s="3"/>
      <c r="V88" s="3"/>
    </row>
    <row r="89" spans="1:22" x14ac:dyDescent="0.25">
      <c r="A89" s="108" t="s">
        <v>561</v>
      </c>
      <c r="B89" s="143">
        <v>12.5</v>
      </c>
      <c r="C89" s="143">
        <v>14</v>
      </c>
      <c r="D89" s="110">
        <f>ROUND(SUM(D90:D92),0)</f>
        <v>4433</v>
      </c>
      <c r="E89" s="280">
        <f>ROUND(SUM(E90:E92),0)</f>
        <v>2703</v>
      </c>
      <c r="F89" s="348"/>
      <c r="G89" s="18"/>
      <c r="H89" s="3"/>
      <c r="I89" s="3"/>
      <c r="J89" s="3"/>
      <c r="K89" s="3"/>
      <c r="L89" s="3"/>
      <c r="M89" s="3"/>
      <c r="N89" s="3"/>
      <c r="O89" s="3"/>
      <c r="P89" s="3"/>
      <c r="Q89" s="3"/>
      <c r="R89" s="3"/>
      <c r="S89" s="3"/>
      <c r="T89" s="3"/>
      <c r="U89" s="3"/>
      <c r="V89" s="3"/>
    </row>
    <row r="90" spans="1:22" x14ac:dyDescent="0.25">
      <c r="A90" s="11" t="s">
        <v>64</v>
      </c>
      <c r="B90" s="179"/>
      <c r="C90" s="179"/>
      <c r="D90" s="10">
        <f>ROUND(E90*1.64,0)</f>
        <v>1511</v>
      </c>
      <c r="E90" s="267">
        <v>921.25800000000004</v>
      </c>
      <c r="F90" s="348"/>
      <c r="G90" s="18"/>
      <c r="H90" s="3"/>
      <c r="I90" s="3"/>
      <c r="J90" s="3"/>
      <c r="K90" s="3"/>
      <c r="L90" s="3"/>
      <c r="M90" s="3"/>
      <c r="N90" s="3"/>
      <c r="O90" s="3"/>
      <c r="P90" s="3"/>
      <c r="Q90" s="3"/>
      <c r="R90" s="3"/>
      <c r="S90" s="3"/>
      <c r="T90" s="3"/>
      <c r="U90" s="3"/>
      <c r="V90" s="3"/>
    </row>
    <row r="91" spans="1:22" x14ac:dyDescent="0.25">
      <c r="A91" s="115" t="s">
        <v>547</v>
      </c>
      <c r="B91" s="184"/>
      <c r="C91" s="184"/>
      <c r="D91" s="10">
        <f>ROUND(E91*1.64,0)</f>
        <v>2827</v>
      </c>
      <c r="E91" s="267">
        <v>1723.6440000000002</v>
      </c>
      <c r="F91" s="348"/>
      <c r="G91" s="18"/>
      <c r="H91" s="3"/>
      <c r="I91" s="3"/>
      <c r="J91" s="3"/>
      <c r="K91" s="3"/>
      <c r="L91" s="3"/>
      <c r="M91" s="3"/>
      <c r="N91" s="3"/>
      <c r="O91" s="3"/>
      <c r="P91" s="3"/>
      <c r="Q91" s="3"/>
      <c r="R91" s="3"/>
      <c r="S91" s="3"/>
      <c r="T91" s="3"/>
      <c r="U91" s="3"/>
      <c r="V91" s="3"/>
    </row>
    <row r="92" spans="1:22" ht="15.75" thickBot="1" x14ac:dyDescent="0.3">
      <c r="A92" s="117" t="s">
        <v>305</v>
      </c>
      <c r="B92" s="145"/>
      <c r="C92" s="145"/>
      <c r="D92" s="95">
        <f>ROUND(E92*1.64,0)</f>
        <v>95</v>
      </c>
      <c r="E92" s="268">
        <v>58</v>
      </c>
      <c r="F92" s="348"/>
      <c r="G92" s="18"/>
      <c r="H92" s="3"/>
      <c r="I92" s="3"/>
      <c r="J92" s="3"/>
      <c r="K92" s="3"/>
      <c r="L92" s="3"/>
      <c r="M92" s="3"/>
      <c r="N92" s="3"/>
      <c r="O92" s="3"/>
      <c r="P92" s="3"/>
      <c r="Q92" s="3"/>
      <c r="R92" s="3"/>
      <c r="S92" s="3"/>
      <c r="T92" s="3"/>
      <c r="U92" s="3"/>
      <c r="V92" s="3"/>
    </row>
    <row r="93" spans="1:22" x14ac:dyDescent="0.25">
      <c r="A93" s="24" t="s">
        <v>562</v>
      </c>
      <c r="B93" s="140">
        <v>12.5</v>
      </c>
      <c r="C93" s="140">
        <v>14</v>
      </c>
      <c r="D93" s="23">
        <f>ROUND(SUM(D94:D96),0)</f>
        <v>4593</v>
      </c>
      <c r="E93" s="269">
        <f>ROUND(SUM(E94:E96),0)</f>
        <v>2800</v>
      </c>
      <c r="F93" s="348"/>
      <c r="G93" s="18"/>
      <c r="H93" s="3"/>
      <c r="I93" s="3"/>
      <c r="J93" s="3"/>
      <c r="K93" s="3"/>
      <c r="L93" s="3"/>
      <c r="M93" s="3"/>
      <c r="N93" s="3"/>
      <c r="O93" s="3"/>
      <c r="P93" s="3"/>
      <c r="Q93" s="3"/>
      <c r="R93" s="3"/>
      <c r="S93" s="3"/>
      <c r="T93" s="3"/>
      <c r="U93" s="3"/>
      <c r="V93" s="3"/>
    </row>
    <row r="94" spans="1:22" x14ac:dyDescent="0.25">
      <c r="A94" s="26" t="s">
        <v>64</v>
      </c>
      <c r="B94" s="141"/>
      <c r="C94" s="141"/>
      <c r="D94" s="22">
        <f>ROUND(E94*1.64,0)</f>
        <v>1511</v>
      </c>
      <c r="E94" s="270">
        <v>921.25800000000004</v>
      </c>
      <c r="F94" s="348"/>
      <c r="G94" s="18"/>
      <c r="H94" s="3"/>
      <c r="I94" s="3"/>
      <c r="J94" s="3"/>
      <c r="K94" s="3"/>
      <c r="L94" s="3"/>
      <c r="M94" s="3"/>
      <c r="N94" s="3"/>
      <c r="O94" s="3"/>
      <c r="P94" s="3"/>
      <c r="Q94" s="3"/>
      <c r="R94" s="3"/>
      <c r="S94" s="3"/>
      <c r="T94" s="3"/>
      <c r="U94" s="3"/>
      <c r="V94" s="3"/>
    </row>
    <row r="95" spans="1:22" x14ac:dyDescent="0.25">
      <c r="A95" s="28" t="s">
        <v>563</v>
      </c>
      <c r="B95" s="185"/>
      <c r="C95" s="185"/>
      <c r="D95" s="22">
        <f>ROUND(E95*1.64,0)</f>
        <v>2987</v>
      </c>
      <c r="E95" s="270">
        <v>1821.0529999999999</v>
      </c>
      <c r="F95" s="348"/>
      <c r="G95" s="18"/>
      <c r="H95" s="3"/>
      <c r="I95" s="3"/>
      <c r="J95" s="3"/>
      <c r="K95" s="3"/>
      <c r="L95" s="3"/>
      <c r="M95" s="3"/>
      <c r="N95" s="3"/>
      <c r="O95" s="3"/>
      <c r="P95" s="3"/>
      <c r="Q95" s="3"/>
      <c r="R95" s="3"/>
      <c r="S95" s="3"/>
      <c r="T95" s="3"/>
      <c r="U95" s="3"/>
      <c r="V95" s="3"/>
    </row>
    <row r="96" spans="1:22" ht="15.75" thickBot="1" x14ac:dyDescent="0.3">
      <c r="A96" s="30" t="s">
        <v>305</v>
      </c>
      <c r="B96" s="151"/>
      <c r="C96" s="151"/>
      <c r="D96" s="194">
        <f>ROUND(E96*1.64,0)</f>
        <v>95</v>
      </c>
      <c r="E96" s="271">
        <v>58</v>
      </c>
      <c r="F96" s="348"/>
      <c r="G96" s="18"/>
      <c r="H96" s="3"/>
      <c r="I96" s="3"/>
      <c r="J96" s="3"/>
      <c r="K96" s="3"/>
      <c r="L96" s="3"/>
      <c r="M96" s="3"/>
      <c r="N96" s="3"/>
      <c r="O96" s="3"/>
      <c r="P96" s="3"/>
      <c r="Q96" s="3"/>
      <c r="R96" s="3"/>
      <c r="S96" s="3"/>
      <c r="T96" s="3"/>
      <c r="U96" s="3"/>
      <c r="V96" s="3"/>
    </row>
    <row r="97" spans="1:22" x14ac:dyDescent="0.25">
      <c r="A97" s="108" t="s">
        <v>564</v>
      </c>
      <c r="B97" s="143">
        <v>14</v>
      </c>
      <c r="C97" s="143">
        <v>16</v>
      </c>
      <c r="D97" s="110">
        <f>ROUND(SUM(D98:D100),0)</f>
        <v>5151</v>
      </c>
      <c r="E97" s="280">
        <f>ROUND(SUM(E98:E100),0)</f>
        <v>3140</v>
      </c>
      <c r="F97" s="348"/>
      <c r="G97" s="18"/>
      <c r="H97" s="3"/>
      <c r="I97" s="3"/>
      <c r="J97" s="3"/>
      <c r="K97" s="3"/>
      <c r="L97" s="3"/>
      <c r="M97" s="3"/>
      <c r="N97" s="3"/>
      <c r="O97" s="3"/>
      <c r="P97" s="3"/>
      <c r="Q97" s="3"/>
      <c r="R97" s="3"/>
      <c r="S97" s="3"/>
      <c r="T97" s="3"/>
      <c r="U97" s="3"/>
      <c r="V97" s="3"/>
    </row>
    <row r="98" spans="1:22" x14ac:dyDescent="0.25">
      <c r="A98" s="11" t="s">
        <v>65</v>
      </c>
      <c r="B98" s="179"/>
      <c r="C98" s="179"/>
      <c r="D98" s="10">
        <f>ROUND(E98*1.64,0)</f>
        <v>1717</v>
      </c>
      <c r="E98" s="267">
        <v>1046.7340000000002</v>
      </c>
      <c r="F98" s="348"/>
      <c r="G98" s="18"/>
      <c r="H98" s="3"/>
      <c r="I98" s="3"/>
      <c r="J98" s="3"/>
      <c r="K98" s="3"/>
      <c r="L98" s="3"/>
      <c r="M98" s="3"/>
      <c r="N98" s="3"/>
      <c r="O98" s="3"/>
      <c r="P98" s="3"/>
      <c r="Q98" s="3"/>
      <c r="R98" s="3"/>
      <c r="S98" s="3"/>
      <c r="T98" s="3"/>
      <c r="U98" s="3"/>
      <c r="V98" s="3"/>
    </row>
    <row r="99" spans="1:22" x14ac:dyDescent="0.25">
      <c r="A99" s="115" t="s">
        <v>550</v>
      </c>
      <c r="B99" s="184"/>
      <c r="C99" s="184"/>
      <c r="D99" s="10">
        <f>ROUND(E99*1.64,0)</f>
        <v>3339</v>
      </c>
      <c r="E99" s="267">
        <v>2035.6830000000002</v>
      </c>
      <c r="F99" s="348"/>
      <c r="G99" s="18"/>
      <c r="H99" s="3"/>
      <c r="I99" s="3"/>
      <c r="J99" s="3"/>
      <c r="K99" s="3"/>
      <c r="L99" s="3"/>
      <c r="M99" s="3"/>
      <c r="N99" s="3"/>
      <c r="O99" s="3"/>
      <c r="P99" s="3"/>
      <c r="Q99" s="3"/>
      <c r="R99" s="3"/>
      <c r="S99" s="3"/>
      <c r="T99" s="3"/>
      <c r="U99" s="3"/>
      <c r="V99" s="3"/>
    </row>
    <row r="100" spans="1:22" ht="15.75" thickBot="1" x14ac:dyDescent="0.3">
      <c r="A100" s="117" t="s">
        <v>305</v>
      </c>
      <c r="B100" s="145"/>
      <c r="C100" s="145"/>
      <c r="D100" s="95">
        <f>ROUND(E100*1.64,0)</f>
        <v>95</v>
      </c>
      <c r="E100" s="268">
        <v>58</v>
      </c>
      <c r="F100" s="348"/>
      <c r="G100" s="18"/>
      <c r="H100" s="3"/>
      <c r="I100" s="3"/>
      <c r="J100" s="3"/>
      <c r="K100" s="3"/>
      <c r="L100" s="3"/>
      <c r="M100" s="3"/>
      <c r="N100" s="3"/>
      <c r="O100" s="3"/>
      <c r="P100" s="3"/>
      <c r="Q100" s="3"/>
      <c r="R100" s="3"/>
      <c r="S100" s="3"/>
      <c r="T100" s="3"/>
      <c r="U100" s="3"/>
      <c r="V100" s="3"/>
    </row>
    <row r="101" spans="1:22" x14ac:dyDescent="0.25">
      <c r="A101" s="24" t="s">
        <v>565</v>
      </c>
      <c r="B101" s="140">
        <v>14</v>
      </c>
      <c r="C101" s="140">
        <v>16</v>
      </c>
      <c r="D101" s="23">
        <f>ROUND(SUM(D102:D104),0)</f>
        <v>5251</v>
      </c>
      <c r="E101" s="269">
        <f>ROUND(SUM(E102:E104),0)</f>
        <v>3202</v>
      </c>
      <c r="F101" s="348"/>
      <c r="G101" s="18"/>
      <c r="H101" s="3"/>
      <c r="I101" s="3"/>
      <c r="J101" s="3"/>
      <c r="K101" s="3"/>
      <c r="L101" s="3"/>
      <c r="M101" s="3"/>
      <c r="N101" s="3"/>
      <c r="O101" s="3"/>
      <c r="P101" s="3"/>
      <c r="Q101" s="3"/>
      <c r="R101" s="3"/>
      <c r="S101" s="3"/>
      <c r="T101" s="3"/>
      <c r="U101" s="3"/>
      <c r="V101" s="3"/>
    </row>
    <row r="102" spans="1:22" x14ac:dyDescent="0.25">
      <c r="A102" s="26" t="s">
        <v>65</v>
      </c>
      <c r="B102" s="141"/>
      <c r="C102" s="141"/>
      <c r="D102" s="22">
        <f>ROUND(E102*1.64,0)</f>
        <v>1717</v>
      </c>
      <c r="E102" s="270">
        <v>1046.7340000000002</v>
      </c>
      <c r="F102" s="348"/>
      <c r="G102" s="18"/>
      <c r="H102" s="3"/>
      <c r="I102" s="3"/>
      <c r="J102" s="3"/>
      <c r="K102" s="3"/>
      <c r="L102" s="3"/>
      <c r="M102" s="3"/>
      <c r="N102" s="3"/>
      <c r="O102" s="3"/>
      <c r="P102" s="3"/>
      <c r="Q102" s="3"/>
      <c r="R102" s="3"/>
      <c r="S102" s="3"/>
      <c r="T102" s="3"/>
      <c r="U102" s="3"/>
      <c r="V102" s="3"/>
    </row>
    <row r="103" spans="1:22" x14ac:dyDescent="0.25">
      <c r="A103" s="28" t="s">
        <v>552</v>
      </c>
      <c r="B103" s="185"/>
      <c r="C103" s="185"/>
      <c r="D103" s="22">
        <f>ROUND(E103*1.64,0)</f>
        <v>3439</v>
      </c>
      <c r="E103" s="270">
        <v>2096.77</v>
      </c>
      <c r="F103" s="348"/>
      <c r="G103" s="18"/>
      <c r="H103" s="3"/>
      <c r="I103" s="3"/>
      <c r="J103" s="3"/>
      <c r="K103" s="3"/>
      <c r="L103" s="3"/>
      <c r="M103" s="3"/>
      <c r="N103" s="3"/>
      <c r="O103" s="3"/>
      <c r="P103" s="3"/>
      <c r="Q103" s="3"/>
      <c r="R103" s="3"/>
      <c r="S103" s="3"/>
      <c r="T103" s="3"/>
      <c r="U103" s="3"/>
      <c r="V103" s="3"/>
    </row>
    <row r="104" spans="1:22" ht="15.75" thickBot="1" x14ac:dyDescent="0.3">
      <c r="A104" s="30" t="s">
        <v>305</v>
      </c>
      <c r="B104" s="151"/>
      <c r="C104" s="151"/>
      <c r="D104" s="194">
        <f>ROUND(E104*1.64,0)</f>
        <v>95</v>
      </c>
      <c r="E104" s="271">
        <v>58</v>
      </c>
      <c r="F104" s="348"/>
      <c r="G104" s="18"/>
      <c r="H104" s="3"/>
      <c r="I104" s="3"/>
      <c r="J104" s="3"/>
      <c r="K104" s="3"/>
      <c r="L104" s="3"/>
      <c r="M104" s="3"/>
      <c r="N104" s="3"/>
      <c r="O104" s="3"/>
      <c r="P104" s="3"/>
      <c r="Q104" s="3"/>
      <c r="R104" s="3"/>
      <c r="S104" s="3"/>
      <c r="T104" s="3"/>
      <c r="U104" s="3"/>
      <c r="V104" s="3"/>
    </row>
    <row r="105" spans="1:22" ht="15.75" thickBot="1" x14ac:dyDescent="0.3">
      <c r="A105" s="248" t="s">
        <v>641</v>
      </c>
      <c r="B105" s="249"/>
      <c r="C105" s="249"/>
      <c r="D105" s="249"/>
      <c r="E105" s="250"/>
      <c r="F105" s="348"/>
      <c r="G105" s="18"/>
      <c r="H105" s="3"/>
      <c r="I105" s="3"/>
      <c r="J105" s="3"/>
      <c r="K105" s="3"/>
      <c r="L105" s="3"/>
      <c r="M105" s="3"/>
      <c r="N105" s="3"/>
      <c r="O105" s="3"/>
      <c r="P105" s="3"/>
      <c r="Q105" s="3"/>
      <c r="R105" s="3"/>
      <c r="S105" s="3"/>
      <c r="T105" s="3"/>
      <c r="U105" s="3"/>
      <c r="V105" s="3"/>
    </row>
    <row r="106" spans="1:22" ht="65.25" customHeight="1" thickBot="1" x14ac:dyDescent="0.3">
      <c r="A106" s="447" t="s">
        <v>28</v>
      </c>
      <c r="B106" s="439"/>
      <c r="C106" s="439"/>
      <c r="D106" s="439"/>
      <c r="E106" s="298"/>
      <c r="F106" s="348"/>
      <c r="G106" s="3"/>
      <c r="H106" s="3"/>
      <c r="I106" s="3"/>
      <c r="J106" s="3"/>
      <c r="K106" s="3"/>
      <c r="L106" s="3"/>
      <c r="M106" s="3"/>
      <c r="N106" s="3"/>
      <c r="O106" s="3"/>
      <c r="P106" s="3"/>
      <c r="Q106" s="3"/>
      <c r="R106" s="3"/>
      <c r="S106" s="3"/>
      <c r="T106" s="3"/>
      <c r="U106" s="3"/>
      <c r="V106" s="3"/>
    </row>
    <row r="107" spans="1:22" x14ac:dyDescent="0.25">
      <c r="A107" s="113" t="s">
        <v>566</v>
      </c>
      <c r="B107" s="186">
        <v>10</v>
      </c>
      <c r="C107" s="186">
        <v>11.2</v>
      </c>
      <c r="D107" s="114">
        <f>ROUND(SUM(D108:D110),0)</f>
        <v>4007</v>
      </c>
      <c r="E107" s="266">
        <f>ROUND(SUM(E108:E110),0)</f>
        <v>2444</v>
      </c>
      <c r="F107" s="348"/>
      <c r="G107" s="3"/>
      <c r="H107" s="3"/>
      <c r="I107" s="3"/>
      <c r="J107" s="3"/>
      <c r="K107" s="3"/>
      <c r="L107" s="3"/>
      <c r="M107" s="3"/>
      <c r="N107" s="3"/>
      <c r="O107" s="3"/>
      <c r="P107" s="3"/>
      <c r="Q107" s="3"/>
      <c r="R107" s="3"/>
      <c r="S107" s="3"/>
      <c r="T107" s="3"/>
      <c r="U107" s="3"/>
      <c r="V107" s="3"/>
    </row>
    <row r="108" spans="1:22" x14ac:dyDescent="0.25">
      <c r="A108" s="11" t="s">
        <v>68</v>
      </c>
      <c r="B108" s="179"/>
      <c r="C108" s="179"/>
      <c r="D108" s="10">
        <f>ROUND(E108*1.64,0)</f>
        <v>1440</v>
      </c>
      <c r="E108" s="267">
        <v>878.33199999999999</v>
      </c>
      <c r="F108" s="348"/>
      <c r="G108" s="3"/>
      <c r="H108" s="3"/>
      <c r="I108" s="3"/>
      <c r="J108" s="3"/>
      <c r="K108" s="3"/>
      <c r="L108" s="3"/>
      <c r="M108" s="3"/>
      <c r="N108" s="3"/>
      <c r="O108" s="3"/>
      <c r="P108" s="3"/>
      <c r="Q108" s="3"/>
      <c r="R108" s="3"/>
      <c r="S108" s="3"/>
      <c r="T108" s="3"/>
      <c r="U108" s="3"/>
      <c r="V108" s="3"/>
    </row>
    <row r="109" spans="1:22" x14ac:dyDescent="0.25">
      <c r="A109" s="115" t="s">
        <v>545</v>
      </c>
      <c r="B109" s="179"/>
      <c r="C109" s="179"/>
      <c r="D109" s="10">
        <f>ROUND(E109*1.64,0)</f>
        <v>2472</v>
      </c>
      <c r="E109" s="267">
        <v>1507.3630000000001</v>
      </c>
      <c r="F109" s="348"/>
      <c r="G109" s="3"/>
      <c r="H109" s="3"/>
      <c r="I109" s="3"/>
      <c r="J109" s="3"/>
      <c r="K109" s="3"/>
      <c r="L109" s="3"/>
      <c r="M109" s="3"/>
      <c r="N109" s="3"/>
      <c r="O109" s="3"/>
      <c r="P109" s="3"/>
      <c r="Q109" s="3"/>
      <c r="R109" s="3"/>
      <c r="S109" s="3"/>
      <c r="T109" s="3"/>
      <c r="U109" s="3"/>
      <c r="V109" s="3"/>
    </row>
    <row r="110" spans="1:22" ht="15.75" thickBot="1" x14ac:dyDescent="0.3">
      <c r="A110" s="117" t="s">
        <v>305</v>
      </c>
      <c r="B110" s="145"/>
      <c r="C110" s="145"/>
      <c r="D110" s="95">
        <f>ROUND(E110*1.64,0)</f>
        <v>95</v>
      </c>
      <c r="E110" s="268">
        <v>58</v>
      </c>
      <c r="F110" s="348"/>
      <c r="G110" s="3"/>
      <c r="H110" s="3"/>
      <c r="I110" s="3"/>
      <c r="J110" s="3"/>
      <c r="K110" s="3"/>
      <c r="L110" s="3"/>
      <c r="M110" s="3"/>
      <c r="N110" s="3"/>
      <c r="O110" s="3"/>
      <c r="P110" s="3"/>
      <c r="Q110" s="3"/>
      <c r="R110" s="3"/>
      <c r="S110" s="3"/>
      <c r="T110" s="3"/>
      <c r="U110" s="3"/>
      <c r="V110" s="3"/>
    </row>
    <row r="111" spans="1:22" x14ac:dyDescent="0.25">
      <c r="A111" s="24" t="s">
        <v>622</v>
      </c>
      <c r="B111" s="140">
        <v>10</v>
      </c>
      <c r="C111" s="140">
        <v>11.2</v>
      </c>
      <c r="D111" s="23">
        <f>ROUND(SUM(D112:D114),0)</f>
        <v>4226</v>
      </c>
      <c r="E111" s="269">
        <f>ROUND(SUM(E112:E114),0)</f>
        <v>2577</v>
      </c>
      <c r="F111" s="348"/>
      <c r="G111" s="3"/>
      <c r="H111" s="3"/>
      <c r="I111" s="3"/>
      <c r="J111" s="3"/>
      <c r="K111" s="3"/>
      <c r="L111" s="3"/>
      <c r="M111" s="3"/>
      <c r="N111" s="3"/>
      <c r="O111" s="3"/>
      <c r="P111" s="3"/>
      <c r="Q111" s="3"/>
      <c r="R111" s="3"/>
      <c r="S111" s="3"/>
      <c r="T111" s="3"/>
      <c r="U111" s="3"/>
      <c r="V111" s="3"/>
    </row>
    <row r="112" spans="1:22" x14ac:dyDescent="0.25">
      <c r="A112" s="26" t="s">
        <v>68</v>
      </c>
      <c r="B112" s="141"/>
      <c r="C112" s="141"/>
      <c r="D112" s="22">
        <f>ROUND(E112*1.64,0)</f>
        <v>1440</v>
      </c>
      <c r="E112" s="270">
        <v>878.33199999999999</v>
      </c>
      <c r="F112" s="348"/>
      <c r="G112" s="3"/>
      <c r="H112" s="3"/>
      <c r="I112" s="3"/>
      <c r="J112" s="3"/>
      <c r="K112" s="3"/>
      <c r="L112" s="3"/>
      <c r="M112" s="3"/>
      <c r="N112" s="3"/>
      <c r="O112" s="3"/>
      <c r="P112" s="3"/>
      <c r="Q112" s="3"/>
      <c r="R112" s="3"/>
      <c r="S112" s="3"/>
      <c r="T112" s="3"/>
      <c r="U112" s="3"/>
      <c r="V112" s="3"/>
    </row>
    <row r="113" spans="1:22" x14ac:dyDescent="0.25">
      <c r="A113" s="28" t="s">
        <v>567</v>
      </c>
      <c r="B113" s="141"/>
      <c r="C113" s="141"/>
      <c r="D113" s="22">
        <f>ROUND(E113*1.64,0)</f>
        <v>2691</v>
      </c>
      <c r="E113" s="270">
        <v>1641.0940000000003</v>
      </c>
      <c r="F113" s="348"/>
      <c r="G113" s="3"/>
      <c r="H113" s="3"/>
      <c r="I113" s="3"/>
      <c r="J113" s="3"/>
      <c r="K113" s="3"/>
      <c r="L113" s="3"/>
      <c r="M113" s="3"/>
      <c r="N113" s="3"/>
      <c r="O113" s="3"/>
      <c r="P113" s="3"/>
      <c r="Q113" s="3"/>
      <c r="R113" s="3"/>
      <c r="S113" s="3"/>
      <c r="T113" s="3"/>
      <c r="U113" s="3"/>
      <c r="V113" s="3"/>
    </row>
    <row r="114" spans="1:22" ht="15.75" thickBot="1" x14ac:dyDescent="0.3">
      <c r="A114" s="30" t="s">
        <v>305</v>
      </c>
      <c r="B114" s="151"/>
      <c r="C114" s="151"/>
      <c r="D114" s="194">
        <f>ROUND(E114*1.64,0)</f>
        <v>95</v>
      </c>
      <c r="E114" s="271">
        <v>58</v>
      </c>
      <c r="F114" s="348"/>
      <c r="G114" s="3"/>
      <c r="H114" s="3"/>
      <c r="I114" s="3"/>
      <c r="J114" s="3"/>
      <c r="K114" s="3"/>
      <c r="L114" s="3"/>
      <c r="M114" s="3"/>
      <c r="N114" s="3"/>
      <c r="O114" s="3"/>
      <c r="P114" s="3"/>
      <c r="Q114" s="3"/>
      <c r="R114" s="3"/>
      <c r="S114" s="3"/>
      <c r="T114" s="3"/>
      <c r="U114" s="3"/>
      <c r="V114" s="3"/>
    </row>
    <row r="115" spans="1:22" x14ac:dyDescent="0.25">
      <c r="A115" s="108" t="s">
        <v>568</v>
      </c>
      <c r="B115" s="143">
        <v>12.5</v>
      </c>
      <c r="C115" s="143">
        <v>14</v>
      </c>
      <c r="D115" s="110">
        <f>ROUND(SUM(D116:D118),0)</f>
        <v>4442</v>
      </c>
      <c r="E115" s="280">
        <f>ROUND(SUM(E116:E118),0)</f>
        <v>2709</v>
      </c>
      <c r="F115" s="348"/>
      <c r="G115" s="3"/>
      <c r="H115" s="3"/>
      <c r="I115" s="3"/>
      <c r="J115" s="3"/>
      <c r="K115" s="3"/>
      <c r="L115" s="3"/>
      <c r="M115" s="3"/>
      <c r="N115" s="3"/>
      <c r="O115" s="3"/>
      <c r="P115" s="3"/>
      <c r="Q115" s="3"/>
      <c r="R115" s="3"/>
      <c r="S115" s="3"/>
      <c r="T115" s="3"/>
      <c r="U115" s="3"/>
      <c r="V115" s="3"/>
    </row>
    <row r="116" spans="1:22" x14ac:dyDescent="0.25">
      <c r="A116" s="11" t="s">
        <v>69</v>
      </c>
      <c r="B116" s="179"/>
      <c r="C116" s="179"/>
      <c r="D116" s="10">
        <f>ROUND(E116*1.64,0)</f>
        <v>1520</v>
      </c>
      <c r="E116" s="295">
        <v>927.04920000000016</v>
      </c>
      <c r="F116" s="348"/>
      <c r="G116" s="3"/>
      <c r="H116" s="3"/>
      <c r="I116" s="3"/>
      <c r="J116" s="3"/>
      <c r="K116" s="3"/>
      <c r="L116" s="3"/>
      <c r="M116" s="3"/>
      <c r="N116" s="3"/>
      <c r="O116" s="3"/>
      <c r="P116" s="3"/>
      <c r="Q116" s="3"/>
      <c r="R116" s="3"/>
      <c r="S116" s="3"/>
      <c r="T116" s="3"/>
      <c r="U116" s="3"/>
      <c r="V116" s="3"/>
    </row>
    <row r="117" spans="1:22" x14ac:dyDescent="0.25">
      <c r="A117" s="115" t="s">
        <v>547</v>
      </c>
      <c r="B117" s="179"/>
      <c r="C117" s="179"/>
      <c r="D117" s="10">
        <f>ROUND(E117*1.64,0)</f>
        <v>2827</v>
      </c>
      <c r="E117" s="267">
        <v>1723.6440000000002</v>
      </c>
      <c r="F117" s="348"/>
      <c r="G117" s="3"/>
      <c r="H117" s="3"/>
      <c r="I117" s="3"/>
      <c r="J117" s="3"/>
      <c r="K117" s="3"/>
      <c r="L117" s="3"/>
      <c r="M117" s="3"/>
      <c r="N117" s="3"/>
      <c r="O117" s="3"/>
      <c r="P117" s="3"/>
      <c r="Q117" s="3"/>
      <c r="R117" s="3"/>
      <c r="S117" s="3"/>
      <c r="T117" s="3"/>
      <c r="U117" s="3"/>
      <c r="V117" s="3"/>
    </row>
    <row r="118" spans="1:22" ht="15.75" thickBot="1" x14ac:dyDescent="0.3">
      <c r="A118" s="117" t="s">
        <v>305</v>
      </c>
      <c r="B118" s="145"/>
      <c r="C118" s="145"/>
      <c r="D118" s="95">
        <f>ROUND(E118*1.64,0)</f>
        <v>95</v>
      </c>
      <c r="E118" s="268">
        <v>58</v>
      </c>
      <c r="F118" s="348"/>
      <c r="G118" s="3"/>
      <c r="H118" s="3"/>
      <c r="I118" s="3"/>
      <c r="J118" s="3"/>
      <c r="K118" s="3"/>
      <c r="L118" s="3"/>
      <c r="M118" s="3"/>
      <c r="N118" s="3"/>
      <c r="O118" s="3"/>
      <c r="P118" s="3"/>
      <c r="Q118" s="3"/>
      <c r="R118" s="3"/>
      <c r="S118" s="3"/>
      <c r="T118" s="3"/>
      <c r="U118" s="3"/>
      <c r="V118" s="3"/>
    </row>
    <row r="119" spans="1:22" x14ac:dyDescent="0.25">
      <c r="A119" s="24" t="s">
        <v>570</v>
      </c>
      <c r="B119" s="140">
        <v>12.5</v>
      </c>
      <c r="C119" s="140">
        <v>14</v>
      </c>
      <c r="D119" s="23">
        <f>ROUND(SUM(D120:D122),0)</f>
        <v>4602</v>
      </c>
      <c r="E119" s="269">
        <f>ROUND(SUM(E120:E122),0)</f>
        <v>2806</v>
      </c>
      <c r="F119" s="348"/>
      <c r="G119" s="3"/>
      <c r="H119" s="3"/>
      <c r="I119" s="3"/>
      <c r="J119" s="3"/>
      <c r="K119" s="3"/>
      <c r="L119" s="3"/>
      <c r="M119" s="3"/>
      <c r="N119" s="3"/>
      <c r="O119" s="3"/>
      <c r="P119" s="3"/>
      <c r="Q119" s="3"/>
      <c r="R119" s="3"/>
      <c r="S119" s="3"/>
      <c r="T119" s="3"/>
      <c r="U119" s="3"/>
      <c r="V119" s="3"/>
    </row>
    <row r="120" spans="1:22" x14ac:dyDescent="0.25">
      <c r="A120" s="26" t="s">
        <v>69</v>
      </c>
      <c r="B120" s="141"/>
      <c r="C120" s="141"/>
      <c r="D120" s="22">
        <f>ROUND(E120*1.64,0)</f>
        <v>1520</v>
      </c>
      <c r="E120" s="297">
        <v>927.04920000000016</v>
      </c>
      <c r="F120" s="348"/>
      <c r="G120" s="3"/>
      <c r="H120" s="3"/>
      <c r="I120" s="3"/>
      <c r="J120" s="3"/>
      <c r="K120" s="3"/>
      <c r="L120" s="3"/>
      <c r="M120" s="3"/>
      <c r="N120" s="3"/>
      <c r="O120" s="3"/>
      <c r="P120" s="3"/>
      <c r="Q120" s="3"/>
      <c r="R120" s="3"/>
      <c r="S120" s="3"/>
      <c r="T120" s="3"/>
      <c r="U120" s="3"/>
      <c r="V120" s="3"/>
    </row>
    <row r="121" spans="1:22" x14ac:dyDescent="0.25">
      <c r="A121" s="28" t="s">
        <v>549</v>
      </c>
      <c r="B121" s="141"/>
      <c r="C121" s="141"/>
      <c r="D121" s="22">
        <f>ROUND(E121*1.64,0)</f>
        <v>2987</v>
      </c>
      <c r="E121" s="270">
        <v>1821.0529999999999</v>
      </c>
      <c r="F121" s="348"/>
      <c r="G121" s="3"/>
      <c r="H121" s="3"/>
      <c r="I121" s="3"/>
      <c r="J121" s="3"/>
      <c r="K121" s="3"/>
      <c r="L121" s="3"/>
      <c r="M121" s="3"/>
      <c r="N121" s="3"/>
      <c r="O121" s="3"/>
      <c r="P121" s="3"/>
      <c r="Q121" s="3"/>
      <c r="R121" s="3"/>
      <c r="S121" s="3"/>
      <c r="T121" s="3"/>
      <c r="U121" s="3"/>
      <c r="V121" s="3"/>
    </row>
    <row r="122" spans="1:22" ht="15.75" thickBot="1" x14ac:dyDescent="0.3">
      <c r="A122" s="30" t="s">
        <v>305</v>
      </c>
      <c r="B122" s="151"/>
      <c r="C122" s="151"/>
      <c r="D122" s="194">
        <f>ROUND(E122*1.64,0)</f>
        <v>95</v>
      </c>
      <c r="E122" s="271">
        <v>58</v>
      </c>
      <c r="F122" s="348"/>
      <c r="G122" s="3"/>
      <c r="H122" s="3"/>
      <c r="I122" s="3"/>
      <c r="J122" s="3"/>
      <c r="K122" s="3"/>
      <c r="L122" s="3"/>
      <c r="M122" s="3"/>
      <c r="N122" s="3"/>
      <c r="O122" s="3"/>
      <c r="P122" s="3"/>
      <c r="Q122" s="3"/>
      <c r="R122" s="3"/>
      <c r="S122" s="3"/>
      <c r="T122" s="3"/>
      <c r="U122" s="3"/>
      <c r="V122" s="3"/>
    </row>
    <row r="123" spans="1:22" x14ac:dyDescent="0.25">
      <c r="A123" s="108" t="s">
        <v>571</v>
      </c>
      <c r="B123" s="143">
        <v>14</v>
      </c>
      <c r="C123" s="143">
        <v>16</v>
      </c>
      <c r="D123" s="110">
        <f>ROUND(SUM(D124:D126),0)</f>
        <v>5132</v>
      </c>
      <c r="E123" s="280">
        <f>ROUND(SUM(E124:E126),0)</f>
        <v>3129</v>
      </c>
      <c r="F123" s="348"/>
      <c r="G123" s="3"/>
      <c r="H123" s="3"/>
      <c r="I123" s="3"/>
      <c r="J123" s="3"/>
      <c r="K123" s="3"/>
      <c r="L123" s="3"/>
      <c r="M123" s="3"/>
      <c r="N123" s="3"/>
      <c r="O123" s="3"/>
      <c r="P123" s="3"/>
      <c r="Q123" s="3"/>
      <c r="R123" s="3"/>
      <c r="S123" s="3"/>
      <c r="T123" s="3"/>
      <c r="U123" s="3"/>
      <c r="V123" s="3"/>
    </row>
    <row r="124" spans="1:22" x14ac:dyDescent="0.25">
      <c r="A124" s="11" t="s">
        <v>70</v>
      </c>
      <c r="B124" s="179"/>
      <c r="C124" s="179"/>
      <c r="D124" s="10">
        <f>ROUND(E124*1.64,0)</f>
        <v>1698</v>
      </c>
      <c r="E124" s="295">
        <v>1035.1769999999999</v>
      </c>
      <c r="F124" s="348"/>
      <c r="G124" s="3"/>
      <c r="H124" s="3"/>
      <c r="I124" s="3"/>
      <c r="J124" s="3"/>
      <c r="K124" s="3"/>
      <c r="L124" s="3"/>
      <c r="M124" s="3"/>
      <c r="N124" s="3"/>
      <c r="O124" s="3"/>
      <c r="P124" s="3"/>
      <c r="Q124" s="3"/>
      <c r="R124" s="3"/>
      <c r="S124" s="3"/>
      <c r="T124" s="3"/>
      <c r="U124" s="3"/>
      <c r="V124" s="3"/>
    </row>
    <row r="125" spans="1:22" x14ac:dyDescent="0.25">
      <c r="A125" s="115" t="s">
        <v>572</v>
      </c>
      <c r="B125" s="179"/>
      <c r="C125" s="179"/>
      <c r="D125" s="10">
        <f>ROUND(E125*1.64,0)</f>
        <v>3339</v>
      </c>
      <c r="E125" s="267">
        <v>2035.6830000000002</v>
      </c>
      <c r="F125" s="348"/>
      <c r="G125" s="3"/>
      <c r="H125" s="3"/>
      <c r="I125" s="3"/>
      <c r="J125" s="3"/>
      <c r="K125" s="3"/>
      <c r="L125" s="3"/>
      <c r="M125" s="3"/>
      <c r="N125" s="3"/>
      <c r="O125" s="3"/>
      <c r="P125" s="3"/>
      <c r="Q125" s="3"/>
      <c r="R125" s="3"/>
      <c r="S125" s="3"/>
      <c r="T125" s="3"/>
      <c r="U125" s="3"/>
      <c r="V125" s="3"/>
    </row>
    <row r="126" spans="1:22" ht="15.75" thickBot="1" x14ac:dyDescent="0.3">
      <c r="A126" s="117" t="s">
        <v>305</v>
      </c>
      <c r="B126" s="145"/>
      <c r="C126" s="145"/>
      <c r="D126" s="95">
        <f>ROUND(E126*1.64,0)</f>
        <v>95</v>
      </c>
      <c r="E126" s="268">
        <v>58</v>
      </c>
      <c r="F126" s="348"/>
      <c r="G126" s="3"/>
      <c r="H126" s="3"/>
      <c r="I126" s="3"/>
      <c r="J126" s="3"/>
      <c r="K126" s="3"/>
      <c r="L126" s="3"/>
      <c r="M126" s="3"/>
      <c r="N126" s="3"/>
      <c r="O126" s="3"/>
      <c r="P126" s="3"/>
      <c r="Q126" s="3"/>
      <c r="R126" s="3"/>
      <c r="S126" s="3"/>
      <c r="T126" s="3"/>
      <c r="U126" s="3"/>
      <c r="V126" s="3"/>
    </row>
    <row r="127" spans="1:22" x14ac:dyDescent="0.25">
      <c r="A127" s="24" t="s">
        <v>569</v>
      </c>
      <c r="B127" s="140">
        <v>14</v>
      </c>
      <c r="C127" s="140">
        <v>16</v>
      </c>
      <c r="D127" s="23">
        <f>ROUND(SUM(D128:D130),0)</f>
        <v>5232</v>
      </c>
      <c r="E127" s="269">
        <f>ROUND(SUM(E128:E130),0)</f>
        <v>3190</v>
      </c>
      <c r="F127" s="348"/>
      <c r="G127" s="3"/>
      <c r="H127" s="3"/>
      <c r="I127" s="3"/>
      <c r="J127" s="3"/>
      <c r="K127" s="3"/>
      <c r="L127" s="3"/>
      <c r="M127" s="3"/>
      <c r="N127" s="3"/>
      <c r="O127" s="3"/>
      <c r="P127" s="3"/>
      <c r="Q127" s="3"/>
      <c r="R127" s="3"/>
      <c r="S127" s="3"/>
      <c r="T127" s="3"/>
      <c r="U127" s="3"/>
      <c r="V127" s="3"/>
    </row>
    <row r="128" spans="1:22" x14ac:dyDescent="0.25">
      <c r="A128" s="26" t="s">
        <v>70</v>
      </c>
      <c r="B128" s="141"/>
      <c r="C128" s="141"/>
      <c r="D128" s="22">
        <f>ROUND(E128*1.64,0)</f>
        <v>1698</v>
      </c>
      <c r="E128" s="297">
        <v>1035.1769999999999</v>
      </c>
      <c r="F128" s="348"/>
      <c r="G128" s="3"/>
      <c r="H128" s="3"/>
      <c r="I128" s="3"/>
      <c r="J128" s="3"/>
      <c r="K128" s="3"/>
      <c r="L128" s="3"/>
      <c r="M128" s="3"/>
      <c r="N128" s="3"/>
      <c r="O128" s="3"/>
      <c r="P128" s="3"/>
      <c r="Q128" s="3"/>
      <c r="R128" s="3"/>
      <c r="S128" s="3"/>
      <c r="T128" s="3"/>
      <c r="U128" s="3"/>
      <c r="V128" s="3"/>
    </row>
    <row r="129" spans="1:22" x14ac:dyDescent="0.25">
      <c r="A129" s="28" t="s">
        <v>552</v>
      </c>
      <c r="B129" s="141"/>
      <c r="C129" s="141"/>
      <c r="D129" s="22">
        <f>ROUND(E129*1.64,0)</f>
        <v>3439</v>
      </c>
      <c r="E129" s="270">
        <v>2096.77</v>
      </c>
      <c r="F129" s="348"/>
      <c r="G129" s="3"/>
      <c r="H129" s="3"/>
      <c r="I129" s="3"/>
      <c r="J129" s="3"/>
      <c r="K129" s="3"/>
      <c r="L129" s="3"/>
      <c r="M129" s="3"/>
      <c r="N129" s="3"/>
      <c r="O129" s="3"/>
      <c r="P129" s="3"/>
      <c r="Q129" s="3"/>
      <c r="R129" s="3"/>
      <c r="S129" s="3"/>
      <c r="T129" s="3"/>
      <c r="U129" s="3"/>
      <c r="V129" s="3"/>
    </row>
    <row r="130" spans="1:22" ht="15.75" thickBot="1" x14ac:dyDescent="0.3">
      <c r="A130" s="30" t="s">
        <v>305</v>
      </c>
      <c r="B130" s="151"/>
      <c r="C130" s="151"/>
      <c r="D130" s="194">
        <f>ROUND(E130*1.64,0)</f>
        <v>95</v>
      </c>
      <c r="E130" s="271">
        <v>58</v>
      </c>
      <c r="F130" s="348"/>
      <c r="G130" s="3"/>
      <c r="H130" s="3"/>
      <c r="I130" s="3"/>
      <c r="J130" s="3"/>
      <c r="K130" s="3"/>
      <c r="L130" s="3"/>
      <c r="M130" s="3"/>
      <c r="N130" s="3"/>
      <c r="O130" s="3"/>
      <c r="P130" s="3"/>
      <c r="Q130" s="3"/>
      <c r="R130" s="3"/>
      <c r="S130" s="3"/>
      <c r="T130" s="3"/>
      <c r="U130" s="3"/>
      <c r="V130" s="3"/>
    </row>
    <row r="131" spans="1:22" x14ac:dyDescent="0.25">
      <c r="A131" s="108" t="s">
        <v>379</v>
      </c>
      <c r="B131" s="143">
        <v>20</v>
      </c>
      <c r="C131" s="143">
        <v>22.4</v>
      </c>
      <c r="D131" s="110">
        <f>ROUND(SUM(D132:D134),0)</f>
        <v>8452</v>
      </c>
      <c r="E131" s="280">
        <f>ROUND(SUM(E132:E134),0)</f>
        <v>5154</v>
      </c>
      <c r="F131" s="348"/>
      <c r="G131" s="3"/>
      <c r="H131" s="3"/>
      <c r="I131" s="3"/>
      <c r="J131" s="3"/>
      <c r="K131" s="3"/>
      <c r="L131" s="3"/>
      <c r="M131" s="3"/>
      <c r="N131" s="3"/>
      <c r="O131" s="3"/>
      <c r="P131" s="3"/>
      <c r="Q131" s="3"/>
      <c r="R131" s="3"/>
      <c r="S131" s="3"/>
      <c r="T131" s="3"/>
      <c r="U131" s="3"/>
      <c r="V131" s="3"/>
    </row>
    <row r="132" spans="1:22" x14ac:dyDescent="0.25">
      <c r="A132" s="11" t="s">
        <v>380</v>
      </c>
      <c r="B132" s="179"/>
      <c r="C132" s="179"/>
      <c r="D132" s="10">
        <f>ROUND(E132*1.64,0)</f>
        <v>3423</v>
      </c>
      <c r="E132" s="295">
        <v>2087.3719999999998</v>
      </c>
      <c r="F132" s="348"/>
      <c r="G132" s="3"/>
      <c r="H132" s="3"/>
      <c r="I132" s="3"/>
      <c r="J132" s="3"/>
      <c r="K132" s="3"/>
      <c r="L132" s="3"/>
      <c r="M132" s="3"/>
      <c r="N132" s="3"/>
      <c r="O132" s="3"/>
      <c r="P132" s="3"/>
      <c r="Q132" s="3"/>
      <c r="R132" s="3"/>
      <c r="S132" s="3"/>
      <c r="T132" s="3"/>
      <c r="U132" s="3"/>
      <c r="V132" s="3"/>
    </row>
    <row r="133" spans="1:22" x14ac:dyDescent="0.25">
      <c r="A133" s="11" t="s">
        <v>381</v>
      </c>
      <c r="B133" s="179"/>
      <c r="C133" s="179"/>
      <c r="D133" s="10">
        <f>ROUND(E133*1.64,0)</f>
        <v>4934</v>
      </c>
      <c r="E133" s="295">
        <v>3008.3760000000002</v>
      </c>
      <c r="F133" s="348"/>
      <c r="G133" s="3"/>
      <c r="H133" s="3"/>
      <c r="I133" s="3"/>
      <c r="J133" s="3"/>
      <c r="K133" s="3"/>
      <c r="L133" s="3"/>
      <c r="M133" s="3"/>
      <c r="N133" s="3"/>
      <c r="O133" s="3"/>
      <c r="P133" s="3"/>
      <c r="Q133" s="3"/>
      <c r="R133" s="3"/>
      <c r="S133" s="3"/>
      <c r="T133" s="3"/>
      <c r="U133" s="3"/>
      <c r="V133" s="3"/>
    </row>
    <row r="134" spans="1:22" ht="15.75" thickBot="1" x14ac:dyDescent="0.3">
      <c r="A134" s="117" t="s">
        <v>305</v>
      </c>
      <c r="B134" s="145"/>
      <c r="C134" s="145"/>
      <c r="D134" s="95">
        <f>ROUND(E134*1.64,0)</f>
        <v>95</v>
      </c>
      <c r="E134" s="268">
        <v>58</v>
      </c>
      <c r="F134" s="348"/>
      <c r="G134" s="3"/>
      <c r="H134" s="3"/>
      <c r="I134" s="3"/>
      <c r="J134" s="3"/>
      <c r="K134" s="3"/>
      <c r="L134" s="3"/>
      <c r="M134" s="3"/>
      <c r="N134" s="3"/>
      <c r="O134" s="3"/>
      <c r="P134" s="3"/>
      <c r="Q134" s="3"/>
      <c r="R134" s="3"/>
      <c r="S134" s="3"/>
      <c r="T134" s="3"/>
      <c r="U134" s="3"/>
      <c r="V134" s="3"/>
    </row>
    <row r="135" spans="1:22" x14ac:dyDescent="0.25">
      <c r="A135" s="24" t="s">
        <v>382</v>
      </c>
      <c r="B135" s="140">
        <v>25</v>
      </c>
      <c r="C135" s="140">
        <v>28</v>
      </c>
      <c r="D135" s="23">
        <f>ROUND(SUM(D136:D138),0)</f>
        <v>8945</v>
      </c>
      <c r="E135" s="269">
        <f>ROUND(SUM(E136:E138),0)</f>
        <v>5454</v>
      </c>
      <c r="F135" s="348"/>
      <c r="G135" s="3"/>
      <c r="H135" s="3"/>
      <c r="I135" s="3"/>
      <c r="J135" s="3"/>
      <c r="K135" s="3"/>
      <c r="L135" s="3"/>
      <c r="M135" s="3"/>
      <c r="N135" s="3"/>
      <c r="O135" s="3"/>
      <c r="P135" s="3"/>
      <c r="Q135" s="3"/>
      <c r="R135" s="3"/>
      <c r="S135" s="3"/>
      <c r="T135" s="3"/>
      <c r="U135" s="3"/>
      <c r="V135" s="3"/>
    </row>
    <row r="136" spans="1:22" x14ac:dyDescent="0.25">
      <c r="A136" s="26" t="s">
        <v>383</v>
      </c>
      <c r="B136" s="141"/>
      <c r="C136" s="141"/>
      <c r="D136" s="22">
        <f>ROUND(E136*1.64,0)</f>
        <v>3467</v>
      </c>
      <c r="E136" s="297">
        <v>2114.0419999999999</v>
      </c>
      <c r="F136" s="348"/>
      <c r="G136" s="3"/>
      <c r="H136" s="3"/>
      <c r="I136" s="3"/>
      <c r="J136" s="3"/>
      <c r="K136" s="3"/>
      <c r="L136" s="3"/>
      <c r="M136" s="3"/>
      <c r="N136" s="3"/>
      <c r="O136" s="3"/>
      <c r="P136" s="3"/>
      <c r="Q136" s="3"/>
      <c r="R136" s="3"/>
      <c r="S136" s="3"/>
      <c r="T136" s="3"/>
      <c r="U136" s="3"/>
      <c r="V136" s="3"/>
    </row>
    <row r="137" spans="1:22" x14ac:dyDescent="0.25">
      <c r="A137" s="26" t="s">
        <v>384</v>
      </c>
      <c r="B137" s="141"/>
      <c r="C137" s="141"/>
      <c r="D137" s="22">
        <f>ROUND(E137*1.64,0)</f>
        <v>5383</v>
      </c>
      <c r="E137" s="297">
        <v>3282.1880000000001</v>
      </c>
      <c r="F137" s="348"/>
      <c r="G137" s="3"/>
      <c r="H137" s="3"/>
      <c r="I137" s="3"/>
      <c r="J137" s="3"/>
      <c r="K137" s="3"/>
      <c r="L137" s="3"/>
      <c r="M137" s="3"/>
      <c r="N137" s="3"/>
      <c r="O137" s="3"/>
      <c r="P137" s="3"/>
      <c r="Q137" s="3"/>
      <c r="R137" s="3"/>
      <c r="S137" s="3"/>
      <c r="T137" s="3"/>
      <c r="U137" s="3"/>
      <c r="V137" s="3"/>
    </row>
    <row r="138" spans="1:22" ht="15.75" thickBot="1" x14ac:dyDescent="0.3">
      <c r="A138" s="30" t="s">
        <v>305</v>
      </c>
      <c r="B138" s="151"/>
      <c r="C138" s="151"/>
      <c r="D138" s="194">
        <f>ROUND(E138*1.64,0)</f>
        <v>95</v>
      </c>
      <c r="E138" s="271">
        <v>58</v>
      </c>
      <c r="F138" s="348"/>
      <c r="G138" s="3"/>
      <c r="H138" s="3"/>
      <c r="I138" s="3"/>
      <c r="J138" s="3"/>
      <c r="K138" s="3"/>
      <c r="L138" s="3"/>
      <c r="M138" s="3"/>
      <c r="N138" s="3"/>
      <c r="O138" s="3"/>
      <c r="P138" s="3"/>
      <c r="Q138" s="3"/>
      <c r="R138" s="3"/>
      <c r="S138" s="3"/>
      <c r="T138" s="3"/>
      <c r="U138" s="3"/>
      <c r="V138" s="3"/>
    </row>
    <row r="139" spans="1:22" ht="15.75" thickBot="1" x14ac:dyDescent="0.3">
      <c r="A139" s="248" t="s">
        <v>641</v>
      </c>
      <c r="B139" s="249"/>
      <c r="C139" s="249"/>
      <c r="D139" s="249"/>
      <c r="E139" s="250"/>
      <c r="F139" s="349"/>
      <c r="G139" s="3"/>
      <c r="H139" s="3"/>
      <c r="I139" s="3"/>
      <c r="J139" s="3"/>
      <c r="K139" s="3"/>
      <c r="L139" s="3"/>
      <c r="M139" s="3"/>
      <c r="N139" s="3"/>
      <c r="O139" s="3"/>
      <c r="P139" s="3"/>
      <c r="Q139" s="3"/>
      <c r="R139" s="3"/>
      <c r="S139" s="3"/>
      <c r="T139" s="3"/>
      <c r="U139" s="3"/>
      <c r="V139" s="3"/>
    </row>
    <row r="140" spans="1:22" x14ac:dyDescent="0.25">
      <c r="A140" s="3"/>
      <c r="B140" s="191"/>
      <c r="C140" s="191"/>
      <c r="D140" s="3"/>
      <c r="E140" s="3"/>
      <c r="F140" s="349"/>
      <c r="G140" s="3"/>
      <c r="H140" s="3"/>
      <c r="I140" s="3"/>
      <c r="J140" s="3"/>
      <c r="K140" s="3"/>
      <c r="L140" s="3"/>
      <c r="M140" s="3"/>
      <c r="N140" s="3"/>
      <c r="O140" s="3"/>
      <c r="P140" s="3"/>
      <c r="Q140" s="3"/>
      <c r="R140" s="3"/>
      <c r="S140" s="3"/>
      <c r="T140" s="3"/>
      <c r="U140" s="3"/>
      <c r="V140" s="3"/>
    </row>
    <row r="141" spans="1:22" x14ac:dyDescent="0.25">
      <c r="A141" s="3"/>
      <c r="B141" s="191"/>
      <c r="C141" s="191"/>
      <c r="D141" s="3"/>
      <c r="E141" s="3"/>
      <c r="F141" s="349"/>
      <c r="G141" s="3"/>
      <c r="H141" s="3"/>
      <c r="I141" s="3"/>
      <c r="J141" s="3"/>
      <c r="K141" s="3"/>
      <c r="L141" s="3"/>
      <c r="M141" s="3"/>
      <c r="N141" s="3"/>
      <c r="O141" s="3"/>
      <c r="P141" s="3"/>
      <c r="Q141" s="3"/>
      <c r="R141" s="3"/>
      <c r="S141" s="3"/>
      <c r="T141" s="3"/>
      <c r="U141" s="3"/>
      <c r="V141" s="3"/>
    </row>
    <row r="142" spans="1:22" x14ac:dyDescent="0.25">
      <c r="A142" s="3"/>
      <c r="B142" s="191"/>
      <c r="C142" s="191"/>
      <c r="D142" s="3"/>
      <c r="E142" s="3"/>
      <c r="F142" s="349"/>
      <c r="G142" s="3"/>
      <c r="H142" s="3"/>
      <c r="I142" s="3"/>
      <c r="J142" s="3"/>
      <c r="K142" s="3"/>
      <c r="L142" s="3"/>
      <c r="M142" s="3"/>
      <c r="N142" s="3"/>
      <c r="O142" s="3"/>
      <c r="P142" s="3"/>
      <c r="Q142" s="3"/>
      <c r="R142" s="3"/>
      <c r="S142" s="3"/>
      <c r="T142" s="3"/>
      <c r="U142" s="3"/>
      <c r="V142" s="3"/>
    </row>
    <row r="143" spans="1:22" x14ac:dyDescent="0.25">
      <c r="A143" s="3"/>
      <c r="B143" s="191"/>
      <c r="C143" s="191"/>
      <c r="D143" s="3"/>
      <c r="E143" s="3"/>
      <c r="F143" s="349"/>
      <c r="G143" s="3"/>
      <c r="H143" s="3"/>
      <c r="I143" s="3"/>
      <c r="J143" s="3"/>
      <c r="K143" s="3"/>
      <c r="L143" s="3"/>
      <c r="M143" s="3"/>
      <c r="N143" s="3"/>
      <c r="O143" s="3"/>
      <c r="P143" s="3"/>
      <c r="Q143" s="3"/>
      <c r="R143" s="3"/>
      <c r="S143" s="3"/>
      <c r="T143" s="3"/>
      <c r="U143" s="3"/>
      <c r="V143" s="3"/>
    </row>
    <row r="144" spans="1:22" x14ac:dyDescent="0.25">
      <c r="A144" s="3"/>
      <c r="B144" s="191"/>
      <c r="C144" s="191"/>
      <c r="D144" s="3"/>
      <c r="E144" s="3"/>
      <c r="F144" s="349"/>
      <c r="G144" s="3"/>
      <c r="H144" s="3"/>
      <c r="I144" s="3"/>
      <c r="J144" s="3"/>
      <c r="K144" s="3"/>
      <c r="L144" s="3"/>
      <c r="M144" s="3"/>
      <c r="N144" s="3"/>
      <c r="O144" s="3"/>
      <c r="P144" s="3"/>
      <c r="Q144" s="3"/>
      <c r="R144" s="3"/>
      <c r="S144" s="3"/>
      <c r="T144" s="3"/>
      <c r="U144" s="3"/>
      <c r="V144" s="3"/>
    </row>
    <row r="145" spans="1:22" x14ac:dyDescent="0.25">
      <c r="A145" s="3"/>
      <c r="B145" s="191"/>
      <c r="C145" s="191"/>
      <c r="D145" s="3"/>
      <c r="E145" s="3"/>
      <c r="F145" s="349"/>
      <c r="G145" s="3"/>
      <c r="H145" s="3"/>
      <c r="I145" s="3"/>
      <c r="J145" s="3"/>
      <c r="K145" s="3"/>
      <c r="L145" s="3"/>
      <c r="M145" s="3"/>
      <c r="N145" s="3"/>
      <c r="O145" s="3"/>
      <c r="P145" s="3"/>
      <c r="Q145" s="3"/>
      <c r="R145" s="3"/>
      <c r="S145" s="3"/>
      <c r="T145" s="3"/>
      <c r="U145" s="3"/>
      <c r="V145" s="3"/>
    </row>
    <row r="146" spans="1:22" x14ac:dyDescent="0.25">
      <c r="A146" s="3"/>
      <c r="B146" s="191"/>
      <c r="C146" s="191"/>
      <c r="D146" s="3"/>
      <c r="E146" s="3"/>
      <c r="F146" s="349"/>
      <c r="G146" s="3"/>
      <c r="H146" s="3"/>
      <c r="I146" s="3"/>
      <c r="J146" s="3"/>
      <c r="K146" s="3"/>
      <c r="L146" s="3"/>
      <c r="M146" s="3"/>
      <c r="N146" s="3"/>
      <c r="O146" s="3"/>
      <c r="P146" s="3"/>
      <c r="Q146" s="3"/>
      <c r="R146" s="3"/>
      <c r="S146" s="3"/>
      <c r="T146" s="3"/>
      <c r="U146" s="3"/>
      <c r="V146" s="3"/>
    </row>
    <row r="147" spans="1:22" x14ac:dyDescent="0.25">
      <c r="A147" s="3"/>
      <c r="B147" s="191"/>
      <c r="C147" s="191"/>
      <c r="D147" s="3"/>
      <c r="E147" s="3"/>
      <c r="F147" s="349"/>
      <c r="G147" s="3"/>
      <c r="H147" s="3"/>
      <c r="I147" s="3"/>
      <c r="J147" s="3"/>
      <c r="K147" s="3"/>
      <c r="L147" s="3"/>
      <c r="M147" s="3"/>
      <c r="N147" s="3"/>
      <c r="O147" s="3"/>
      <c r="P147" s="3"/>
      <c r="Q147" s="3"/>
      <c r="R147" s="3"/>
      <c r="S147" s="3"/>
      <c r="T147" s="3"/>
      <c r="U147" s="3"/>
      <c r="V147" s="3"/>
    </row>
    <row r="148" spans="1:22" x14ac:dyDescent="0.25">
      <c r="A148" s="3"/>
      <c r="B148" s="191"/>
      <c r="C148" s="191"/>
      <c r="D148" s="3"/>
      <c r="E148" s="3"/>
      <c r="F148" s="349"/>
      <c r="G148" s="3"/>
      <c r="H148" s="3"/>
      <c r="I148" s="3"/>
      <c r="J148" s="3"/>
      <c r="K148" s="3"/>
      <c r="L148" s="3"/>
      <c r="M148" s="3"/>
      <c r="N148" s="3"/>
      <c r="O148" s="3"/>
      <c r="P148" s="3"/>
      <c r="Q148" s="3"/>
      <c r="R148" s="3"/>
      <c r="S148" s="3"/>
      <c r="T148" s="3"/>
      <c r="U148" s="3"/>
      <c r="V148" s="3"/>
    </row>
    <row r="149" spans="1:22" x14ac:dyDescent="0.25">
      <c r="A149" s="3"/>
      <c r="B149" s="191"/>
      <c r="C149" s="191"/>
      <c r="D149" s="3"/>
      <c r="E149" s="3"/>
      <c r="F149" s="349"/>
      <c r="G149" s="3"/>
      <c r="H149" s="3"/>
      <c r="I149" s="3"/>
      <c r="J149" s="3"/>
      <c r="K149" s="3"/>
      <c r="L149" s="3"/>
      <c r="M149" s="3"/>
      <c r="N149" s="3"/>
      <c r="O149" s="3"/>
      <c r="P149" s="3"/>
      <c r="Q149" s="3"/>
      <c r="R149" s="3"/>
      <c r="S149" s="3"/>
      <c r="T149" s="3"/>
      <c r="U149" s="3"/>
      <c r="V149" s="3"/>
    </row>
    <row r="150" spans="1:22" x14ac:dyDescent="0.25">
      <c r="A150" s="3"/>
      <c r="B150" s="191"/>
      <c r="C150" s="191"/>
      <c r="D150" s="3"/>
      <c r="E150" s="3"/>
      <c r="F150" s="349"/>
      <c r="G150" s="3"/>
      <c r="H150" s="3"/>
      <c r="I150" s="3"/>
      <c r="J150" s="3"/>
      <c r="K150" s="3"/>
      <c r="L150" s="3"/>
      <c r="M150" s="3"/>
      <c r="N150" s="3"/>
      <c r="O150" s="3"/>
      <c r="P150" s="3"/>
      <c r="Q150" s="3"/>
      <c r="R150" s="3"/>
      <c r="S150" s="3"/>
      <c r="T150" s="3"/>
      <c r="U150" s="3"/>
      <c r="V150" s="3"/>
    </row>
    <row r="151" spans="1:22" x14ac:dyDescent="0.25">
      <c r="A151" s="3"/>
      <c r="B151" s="191"/>
      <c r="C151" s="191"/>
      <c r="D151" s="3"/>
      <c r="E151" s="3"/>
      <c r="F151" s="349"/>
      <c r="G151" s="3"/>
      <c r="H151" s="3"/>
      <c r="I151" s="3"/>
      <c r="J151" s="3"/>
      <c r="K151" s="3"/>
      <c r="L151" s="3"/>
      <c r="M151" s="3"/>
      <c r="N151" s="3"/>
      <c r="O151" s="3"/>
      <c r="P151" s="3"/>
      <c r="Q151" s="3"/>
      <c r="R151" s="3"/>
      <c r="S151" s="3"/>
      <c r="T151" s="3"/>
      <c r="U151" s="3"/>
      <c r="V151" s="3"/>
    </row>
    <row r="152" spans="1:22" x14ac:dyDescent="0.25">
      <c r="A152" s="3"/>
      <c r="B152" s="191"/>
      <c r="C152" s="191"/>
      <c r="D152" s="3"/>
      <c r="E152" s="3"/>
      <c r="F152" s="349"/>
      <c r="G152" s="3"/>
      <c r="H152" s="3"/>
      <c r="I152" s="3"/>
      <c r="J152" s="3"/>
      <c r="K152" s="3"/>
      <c r="L152" s="3"/>
      <c r="M152" s="3"/>
      <c r="N152" s="3"/>
      <c r="O152" s="3"/>
      <c r="P152" s="3"/>
      <c r="Q152" s="3"/>
      <c r="R152" s="3"/>
      <c r="S152" s="3"/>
      <c r="T152" s="3"/>
      <c r="U152" s="3"/>
      <c r="V152" s="3"/>
    </row>
    <row r="153" spans="1:22" x14ac:dyDescent="0.25">
      <c r="A153" s="3"/>
      <c r="B153" s="191"/>
      <c r="C153" s="191"/>
      <c r="D153" s="3"/>
      <c r="E153" s="3"/>
      <c r="F153" s="349"/>
      <c r="G153" s="3"/>
      <c r="H153" s="3"/>
      <c r="I153" s="3"/>
      <c r="J153" s="3"/>
      <c r="K153" s="3"/>
      <c r="L153" s="3"/>
      <c r="M153" s="3"/>
      <c r="N153" s="3"/>
      <c r="O153" s="3"/>
      <c r="P153" s="3"/>
      <c r="Q153" s="3"/>
      <c r="R153" s="3"/>
      <c r="S153" s="3"/>
      <c r="T153" s="3"/>
      <c r="U153" s="3"/>
      <c r="V153" s="3"/>
    </row>
    <row r="154" spans="1:22" x14ac:dyDescent="0.25">
      <c r="A154" s="3"/>
      <c r="B154" s="191"/>
      <c r="C154" s="191"/>
      <c r="D154" s="3"/>
      <c r="E154" s="3"/>
      <c r="F154" s="349"/>
      <c r="G154" s="3"/>
      <c r="H154" s="3"/>
      <c r="I154" s="3"/>
      <c r="J154" s="3"/>
      <c r="K154" s="3"/>
      <c r="L154" s="3"/>
      <c r="M154" s="3"/>
      <c r="N154" s="3"/>
      <c r="O154" s="3"/>
      <c r="P154" s="3"/>
      <c r="Q154" s="3"/>
      <c r="R154" s="3"/>
      <c r="S154" s="3"/>
      <c r="T154" s="3"/>
      <c r="U154" s="3"/>
      <c r="V154" s="3"/>
    </row>
    <row r="155" spans="1:22" x14ac:dyDescent="0.25">
      <c r="A155" s="3"/>
      <c r="B155" s="191"/>
      <c r="C155" s="191"/>
      <c r="D155" s="3"/>
      <c r="E155" s="3"/>
      <c r="F155" s="349"/>
      <c r="G155" s="3"/>
      <c r="H155" s="3"/>
      <c r="I155" s="3"/>
      <c r="J155" s="3"/>
      <c r="K155" s="3"/>
      <c r="L155" s="3"/>
      <c r="M155" s="3"/>
      <c r="N155" s="3"/>
      <c r="O155" s="3"/>
      <c r="P155" s="3"/>
      <c r="Q155" s="3"/>
      <c r="R155" s="3"/>
      <c r="S155" s="3"/>
      <c r="T155" s="3"/>
      <c r="U155" s="3"/>
      <c r="V155" s="3"/>
    </row>
    <row r="156" spans="1:22" x14ac:dyDescent="0.25">
      <c r="A156" s="3"/>
      <c r="B156" s="191"/>
      <c r="C156" s="191"/>
      <c r="D156" s="3"/>
      <c r="E156" s="3"/>
      <c r="F156" s="349"/>
      <c r="G156" s="3"/>
      <c r="H156" s="3"/>
      <c r="I156" s="3"/>
      <c r="J156" s="3"/>
      <c r="K156" s="3"/>
      <c r="L156" s="3"/>
      <c r="M156" s="3"/>
      <c r="N156" s="3"/>
      <c r="O156" s="3"/>
      <c r="P156" s="3"/>
      <c r="Q156" s="3"/>
      <c r="R156" s="3"/>
      <c r="S156" s="3"/>
      <c r="T156" s="3"/>
      <c r="U156" s="3"/>
      <c r="V156" s="3"/>
    </row>
    <row r="157" spans="1:22" x14ac:dyDescent="0.25">
      <c r="A157" s="3"/>
      <c r="B157" s="191"/>
      <c r="C157" s="191"/>
      <c r="D157" s="3"/>
      <c r="E157" s="3"/>
      <c r="F157" s="349"/>
      <c r="G157" s="3"/>
      <c r="H157" s="3"/>
      <c r="I157" s="3"/>
      <c r="J157" s="3"/>
      <c r="K157" s="3"/>
      <c r="L157" s="3"/>
      <c r="M157" s="3"/>
      <c r="N157" s="3"/>
      <c r="O157" s="3"/>
      <c r="P157" s="3"/>
      <c r="Q157" s="3"/>
      <c r="R157" s="3"/>
      <c r="S157" s="3"/>
      <c r="T157" s="3"/>
      <c r="U157" s="3"/>
      <c r="V157" s="3"/>
    </row>
    <row r="158" spans="1:22" x14ac:dyDescent="0.25">
      <c r="A158" s="3"/>
      <c r="B158" s="191"/>
      <c r="C158" s="191"/>
      <c r="D158" s="3"/>
      <c r="E158" s="3"/>
      <c r="F158" s="349"/>
      <c r="G158" s="3"/>
      <c r="H158" s="3"/>
      <c r="I158" s="3"/>
      <c r="J158" s="3"/>
      <c r="K158" s="3"/>
      <c r="L158" s="3"/>
      <c r="M158" s="3"/>
      <c r="N158" s="3"/>
      <c r="O158" s="3"/>
      <c r="P158" s="3"/>
      <c r="Q158" s="3"/>
      <c r="R158" s="3"/>
      <c r="S158" s="3"/>
      <c r="T158" s="3"/>
      <c r="U158" s="3"/>
      <c r="V158" s="3"/>
    </row>
    <row r="159" spans="1:22" x14ac:dyDescent="0.25">
      <c r="A159" s="3"/>
      <c r="B159" s="191"/>
      <c r="C159" s="191"/>
      <c r="D159" s="3"/>
      <c r="E159" s="3"/>
      <c r="F159" s="349"/>
      <c r="G159" s="3"/>
      <c r="H159" s="3"/>
      <c r="I159" s="3"/>
      <c r="J159" s="3"/>
      <c r="K159" s="3"/>
      <c r="L159" s="3"/>
      <c r="M159" s="3"/>
      <c r="N159" s="3"/>
      <c r="O159" s="3"/>
      <c r="P159" s="3"/>
      <c r="Q159" s="3"/>
      <c r="R159" s="3"/>
      <c r="S159" s="3"/>
      <c r="T159" s="3"/>
      <c r="U159" s="3"/>
      <c r="V159" s="3"/>
    </row>
    <row r="160" spans="1:22" x14ac:dyDescent="0.25">
      <c r="A160" s="3"/>
      <c r="B160" s="191"/>
      <c r="C160" s="191"/>
      <c r="D160" s="3"/>
      <c r="E160" s="3"/>
      <c r="F160" s="349"/>
      <c r="G160" s="3"/>
      <c r="H160" s="3"/>
      <c r="I160" s="3"/>
      <c r="J160" s="3"/>
      <c r="K160" s="3"/>
      <c r="L160" s="3"/>
      <c r="M160" s="3"/>
      <c r="N160" s="3"/>
      <c r="O160" s="3"/>
      <c r="P160" s="3"/>
      <c r="Q160" s="3"/>
      <c r="R160" s="3"/>
      <c r="S160" s="3"/>
      <c r="T160" s="3"/>
      <c r="U160" s="3"/>
      <c r="V160" s="3"/>
    </row>
    <row r="161" spans="1:22" x14ac:dyDescent="0.25">
      <c r="A161" s="3"/>
      <c r="B161" s="191"/>
      <c r="C161" s="191"/>
      <c r="D161" s="3"/>
      <c r="E161" s="3"/>
      <c r="F161" s="349"/>
      <c r="G161" s="3"/>
      <c r="H161" s="3"/>
      <c r="I161" s="3"/>
      <c r="J161" s="3"/>
      <c r="K161" s="3"/>
      <c r="L161" s="3"/>
      <c r="M161" s="3"/>
      <c r="N161" s="3"/>
      <c r="O161" s="3"/>
      <c r="P161" s="3"/>
      <c r="Q161" s="3"/>
      <c r="R161" s="3"/>
      <c r="S161" s="3"/>
      <c r="T161" s="3"/>
      <c r="U161" s="3"/>
      <c r="V161" s="3"/>
    </row>
    <row r="162" spans="1:22" x14ac:dyDescent="0.25">
      <c r="A162" s="3"/>
      <c r="B162" s="191"/>
      <c r="C162" s="191"/>
      <c r="D162" s="3"/>
      <c r="E162" s="3"/>
      <c r="F162" s="349"/>
      <c r="G162" s="3"/>
      <c r="H162" s="3"/>
      <c r="I162" s="3"/>
      <c r="J162" s="3"/>
      <c r="K162" s="3"/>
      <c r="L162" s="3"/>
      <c r="M162" s="3"/>
      <c r="N162" s="3"/>
      <c r="O162" s="3"/>
      <c r="P162" s="3"/>
      <c r="Q162" s="3"/>
      <c r="R162" s="3"/>
      <c r="S162" s="3"/>
      <c r="T162" s="3"/>
      <c r="U162" s="3"/>
      <c r="V162" s="3"/>
    </row>
    <row r="163" spans="1:22" x14ac:dyDescent="0.25">
      <c r="A163" s="3"/>
      <c r="B163" s="191"/>
      <c r="C163" s="191"/>
      <c r="D163" s="3"/>
      <c r="E163" s="3"/>
      <c r="F163" s="349"/>
      <c r="G163" s="3"/>
      <c r="H163" s="3"/>
      <c r="I163" s="3"/>
      <c r="J163" s="3"/>
      <c r="K163" s="3"/>
      <c r="L163" s="3"/>
      <c r="M163" s="3"/>
      <c r="N163" s="3"/>
      <c r="O163" s="3"/>
      <c r="P163" s="3"/>
      <c r="Q163" s="3"/>
      <c r="R163" s="3"/>
      <c r="S163" s="3"/>
      <c r="T163" s="3"/>
      <c r="U163" s="3"/>
      <c r="V163" s="3"/>
    </row>
    <row r="164" spans="1:22" x14ac:dyDescent="0.25">
      <c r="A164" s="3"/>
      <c r="B164" s="191"/>
      <c r="C164" s="191"/>
      <c r="D164" s="3"/>
      <c r="E164" s="3"/>
      <c r="F164" s="349"/>
      <c r="G164" s="3"/>
      <c r="H164" s="3"/>
      <c r="I164" s="3"/>
      <c r="J164" s="3"/>
      <c r="K164" s="3"/>
      <c r="L164" s="3"/>
      <c r="M164" s="3"/>
      <c r="N164" s="3"/>
      <c r="O164" s="3"/>
      <c r="P164" s="3"/>
      <c r="Q164" s="3"/>
      <c r="R164" s="3"/>
      <c r="S164" s="3"/>
      <c r="T164" s="3"/>
      <c r="U164" s="3"/>
      <c r="V164" s="3"/>
    </row>
    <row r="165" spans="1:22" x14ac:dyDescent="0.25">
      <c r="A165" s="3"/>
      <c r="B165" s="191"/>
      <c r="C165" s="191"/>
      <c r="D165" s="3"/>
      <c r="E165" s="3"/>
      <c r="F165" s="349"/>
      <c r="G165" s="3"/>
      <c r="H165" s="3"/>
      <c r="I165" s="3"/>
      <c r="J165" s="3"/>
      <c r="K165" s="3"/>
      <c r="L165" s="3"/>
      <c r="M165" s="3"/>
      <c r="N165" s="3"/>
      <c r="O165" s="3"/>
      <c r="P165" s="3"/>
      <c r="Q165" s="3"/>
      <c r="R165" s="3"/>
      <c r="S165" s="3"/>
      <c r="T165" s="3"/>
      <c r="U165" s="3"/>
      <c r="V165" s="3"/>
    </row>
    <row r="166" spans="1:22" x14ac:dyDescent="0.25">
      <c r="A166" s="3"/>
      <c r="B166" s="191"/>
      <c r="C166" s="191"/>
      <c r="D166" s="3"/>
      <c r="E166" s="3"/>
      <c r="F166" s="349"/>
      <c r="G166" s="3"/>
      <c r="H166" s="3"/>
      <c r="I166" s="3"/>
      <c r="J166" s="3"/>
      <c r="K166" s="3"/>
      <c r="L166" s="3"/>
      <c r="M166" s="3"/>
      <c r="N166" s="3"/>
      <c r="O166" s="3"/>
      <c r="P166" s="3"/>
      <c r="Q166" s="3"/>
      <c r="R166" s="3"/>
      <c r="S166" s="3"/>
      <c r="T166" s="3"/>
      <c r="U166" s="3"/>
      <c r="V166" s="3"/>
    </row>
    <row r="167" spans="1:22" x14ac:dyDescent="0.25">
      <c r="A167" s="3"/>
      <c r="B167" s="191"/>
      <c r="C167" s="191"/>
      <c r="D167" s="3"/>
      <c r="E167" s="3"/>
      <c r="F167" s="349"/>
      <c r="G167" s="3"/>
      <c r="H167" s="3"/>
      <c r="I167" s="3"/>
      <c r="J167" s="3"/>
      <c r="K167" s="3"/>
      <c r="L167" s="3"/>
      <c r="M167" s="3"/>
      <c r="N167" s="3"/>
      <c r="O167" s="3"/>
      <c r="P167" s="3"/>
      <c r="Q167" s="3"/>
      <c r="R167" s="3"/>
      <c r="S167" s="3"/>
      <c r="T167" s="3"/>
      <c r="U167" s="3"/>
      <c r="V167" s="3"/>
    </row>
    <row r="168" spans="1:22" x14ac:dyDescent="0.25">
      <c r="A168" s="3"/>
      <c r="B168" s="191"/>
      <c r="C168" s="191"/>
      <c r="D168" s="3"/>
      <c r="E168" s="3"/>
      <c r="F168" s="349"/>
      <c r="G168" s="3"/>
      <c r="H168" s="3"/>
      <c r="I168" s="3"/>
      <c r="J168" s="3"/>
      <c r="K168" s="3"/>
      <c r="L168" s="3"/>
      <c r="M168" s="3"/>
      <c r="N168" s="3"/>
      <c r="O168" s="3"/>
      <c r="P168" s="3"/>
      <c r="Q168" s="3"/>
      <c r="R168" s="3"/>
      <c r="S168" s="3"/>
      <c r="T168" s="3"/>
      <c r="U168" s="3"/>
      <c r="V168" s="3"/>
    </row>
    <row r="169" spans="1:22" x14ac:dyDescent="0.25">
      <c r="A169" s="3"/>
      <c r="B169" s="191"/>
      <c r="C169" s="191"/>
      <c r="D169" s="3"/>
      <c r="E169" s="3"/>
      <c r="F169" s="349"/>
      <c r="G169" s="3"/>
      <c r="H169" s="3"/>
      <c r="I169" s="3"/>
      <c r="J169" s="3"/>
      <c r="K169" s="3"/>
      <c r="L169" s="3"/>
      <c r="M169" s="3"/>
      <c r="N169" s="3"/>
      <c r="O169" s="3"/>
      <c r="P169" s="3"/>
      <c r="Q169" s="3"/>
      <c r="R169" s="3"/>
      <c r="S169" s="3"/>
      <c r="T169" s="3"/>
      <c r="U169" s="3"/>
      <c r="V169" s="3"/>
    </row>
    <row r="170" spans="1:22" x14ac:dyDescent="0.25">
      <c r="A170" s="3"/>
      <c r="B170" s="191"/>
      <c r="C170" s="191"/>
      <c r="D170" s="3"/>
      <c r="E170" s="3"/>
      <c r="F170" s="349"/>
      <c r="G170" s="3"/>
      <c r="H170" s="3"/>
      <c r="I170" s="3"/>
      <c r="J170" s="3"/>
      <c r="K170" s="3"/>
      <c r="L170" s="3"/>
      <c r="M170" s="3"/>
      <c r="N170" s="3"/>
      <c r="O170" s="3"/>
      <c r="P170" s="3"/>
      <c r="Q170" s="3"/>
      <c r="R170" s="3"/>
      <c r="S170" s="3"/>
      <c r="T170" s="3"/>
      <c r="U170" s="3"/>
      <c r="V170" s="3"/>
    </row>
    <row r="171" spans="1:22" x14ac:dyDescent="0.25">
      <c r="A171" s="3"/>
      <c r="B171" s="191"/>
      <c r="C171" s="191"/>
      <c r="D171" s="3"/>
      <c r="E171" s="3"/>
      <c r="F171" s="349"/>
      <c r="G171" s="3"/>
      <c r="H171" s="3"/>
      <c r="I171" s="3"/>
      <c r="J171" s="3"/>
      <c r="K171" s="3"/>
      <c r="L171" s="3"/>
      <c r="M171" s="3"/>
      <c r="N171" s="3"/>
      <c r="O171" s="3"/>
      <c r="P171" s="3"/>
      <c r="Q171" s="3"/>
      <c r="R171" s="3"/>
      <c r="S171" s="3"/>
      <c r="T171" s="3"/>
      <c r="U171" s="3"/>
      <c r="V171" s="3"/>
    </row>
    <row r="172" spans="1:22" x14ac:dyDescent="0.25">
      <c r="A172" s="3"/>
      <c r="B172" s="191"/>
      <c r="C172" s="191"/>
      <c r="D172" s="3"/>
      <c r="E172" s="3"/>
      <c r="F172" s="349"/>
      <c r="G172" s="3"/>
      <c r="H172" s="3"/>
      <c r="I172" s="3"/>
      <c r="J172" s="3"/>
      <c r="K172" s="3"/>
      <c r="L172" s="3"/>
      <c r="M172" s="3"/>
      <c r="N172" s="3"/>
      <c r="O172" s="3"/>
      <c r="P172" s="3"/>
      <c r="Q172" s="3"/>
      <c r="R172" s="3"/>
      <c r="S172" s="3"/>
      <c r="T172" s="3"/>
      <c r="U172" s="3"/>
      <c r="V172" s="3"/>
    </row>
    <row r="173" spans="1:22" x14ac:dyDescent="0.25">
      <c r="A173" s="3"/>
      <c r="B173" s="191"/>
      <c r="C173" s="191"/>
      <c r="D173" s="3"/>
      <c r="E173" s="3"/>
      <c r="F173" s="349"/>
      <c r="G173" s="3"/>
      <c r="H173" s="3"/>
      <c r="I173" s="3"/>
      <c r="J173" s="3"/>
      <c r="K173" s="3"/>
      <c r="L173" s="3"/>
      <c r="M173" s="3"/>
      <c r="N173" s="3"/>
      <c r="O173" s="3"/>
      <c r="P173" s="3"/>
      <c r="Q173" s="3"/>
      <c r="R173" s="3"/>
      <c r="S173" s="3"/>
      <c r="T173" s="3"/>
      <c r="U173" s="3"/>
      <c r="V173" s="3"/>
    </row>
    <row r="174" spans="1:22" x14ac:dyDescent="0.25">
      <c r="A174" s="3"/>
      <c r="B174" s="191"/>
      <c r="C174" s="191"/>
      <c r="D174" s="3"/>
      <c r="E174" s="3"/>
      <c r="F174" s="349"/>
      <c r="G174" s="3"/>
      <c r="H174" s="3"/>
      <c r="I174" s="3"/>
      <c r="J174" s="3"/>
      <c r="K174" s="3"/>
      <c r="L174" s="3"/>
      <c r="M174" s="3"/>
      <c r="N174" s="3"/>
      <c r="O174" s="3"/>
      <c r="P174" s="3"/>
      <c r="Q174" s="3"/>
      <c r="R174" s="3"/>
      <c r="S174" s="3"/>
      <c r="T174" s="3"/>
      <c r="U174" s="3"/>
      <c r="V174" s="3"/>
    </row>
    <row r="175" spans="1:22" x14ac:dyDescent="0.25">
      <c r="A175" s="3"/>
      <c r="B175" s="191"/>
      <c r="C175" s="191"/>
      <c r="D175" s="3"/>
      <c r="E175" s="3"/>
      <c r="F175" s="349"/>
      <c r="G175" s="3"/>
      <c r="H175" s="3"/>
      <c r="I175" s="3"/>
      <c r="J175" s="3"/>
      <c r="K175" s="3"/>
      <c r="L175" s="3"/>
      <c r="M175" s="3"/>
      <c r="N175" s="3"/>
      <c r="O175" s="3"/>
      <c r="P175" s="3"/>
      <c r="Q175" s="3"/>
      <c r="R175" s="3"/>
      <c r="S175" s="3"/>
      <c r="T175" s="3"/>
      <c r="U175" s="3"/>
      <c r="V175" s="3"/>
    </row>
    <row r="176" spans="1:22" x14ac:dyDescent="0.25">
      <c r="A176" s="3"/>
      <c r="B176" s="191"/>
      <c r="C176" s="191"/>
      <c r="D176" s="3"/>
      <c r="E176" s="3"/>
      <c r="F176" s="349"/>
      <c r="G176" s="3"/>
      <c r="H176" s="3"/>
      <c r="I176" s="3"/>
      <c r="J176" s="3"/>
      <c r="K176" s="3"/>
      <c r="L176" s="3"/>
      <c r="M176" s="3"/>
      <c r="N176" s="3"/>
      <c r="O176" s="3"/>
      <c r="P176" s="3"/>
      <c r="Q176" s="3"/>
      <c r="R176" s="3"/>
      <c r="S176" s="3"/>
      <c r="T176" s="3"/>
      <c r="U176" s="3"/>
      <c r="V176" s="3"/>
    </row>
    <row r="177" spans="1:22" x14ac:dyDescent="0.25">
      <c r="A177" s="3"/>
      <c r="B177" s="191"/>
      <c r="C177" s="191"/>
      <c r="D177" s="3"/>
      <c r="E177" s="3"/>
      <c r="F177" s="349"/>
      <c r="G177" s="3"/>
      <c r="H177" s="3"/>
      <c r="I177" s="3"/>
      <c r="J177" s="3"/>
      <c r="K177" s="3"/>
      <c r="L177" s="3"/>
      <c r="M177" s="3"/>
      <c r="N177" s="3"/>
      <c r="O177" s="3"/>
      <c r="P177" s="3"/>
      <c r="Q177" s="3"/>
      <c r="R177" s="3"/>
      <c r="S177" s="3"/>
      <c r="T177" s="3"/>
      <c r="U177" s="3"/>
      <c r="V177" s="3"/>
    </row>
    <row r="178" spans="1:22" x14ac:dyDescent="0.25">
      <c r="A178" s="3"/>
      <c r="B178" s="191"/>
      <c r="C178" s="191"/>
      <c r="D178" s="3"/>
      <c r="E178" s="3"/>
      <c r="F178" s="349"/>
      <c r="G178" s="3"/>
      <c r="H178" s="3"/>
      <c r="I178" s="3"/>
      <c r="J178" s="3"/>
      <c r="K178" s="3"/>
      <c r="L178" s="3"/>
      <c r="M178" s="3"/>
      <c r="N178" s="3"/>
      <c r="O178" s="3"/>
      <c r="P178" s="3"/>
      <c r="Q178" s="3"/>
      <c r="R178" s="3"/>
      <c r="S178" s="3"/>
      <c r="T178" s="3"/>
      <c r="U178" s="3"/>
      <c r="V178" s="3"/>
    </row>
    <row r="179" spans="1:22" x14ac:dyDescent="0.25">
      <c r="A179" s="3"/>
      <c r="B179" s="191"/>
      <c r="C179" s="191"/>
      <c r="D179" s="3"/>
      <c r="E179" s="3"/>
      <c r="F179" s="349"/>
      <c r="G179" s="3"/>
      <c r="H179" s="3"/>
      <c r="I179" s="3"/>
      <c r="J179" s="3"/>
      <c r="K179" s="3"/>
      <c r="L179" s="3"/>
      <c r="M179" s="3"/>
      <c r="N179" s="3"/>
      <c r="O179" s="3"/>
      <c r="P179" s="3"/>
      <c r="Q179" s="3"/>
      <c r="R179" s="3"/>
      <c r="S179" s="3"/>
      <c r="T179" s="3"/>
      <c r="U179" s="3"/>
      <c r="V179" s="3"/>
    </row>
    <row r="180" spans="1:22" x14ac:dyDescent="0.25">
      <c r="A180" s="3"/>
      <c r="B180" s="191"/>
      <c r="C180" s="191"/>
      <c r="D180" s="3"/>
      <c r="E180" s="3"/>
      <c r="F180" s="349"/>
      <c r="G180" s="3"/>
      <c r="H180" s="3"/>
      <c r="I180" s="3"/>
      <c r="J180" s="3"/>
      <c r="K180" s="3"/>
      <c r="L180" s="3"/>
      <c r="M180" s="3"/>
      <c r="N180" s="3"/>
      <c r="O180" s="3"/>
      <c r="P180" s="3"/>
      <c r="Q180" s="3"/>
      <c r="R180" s="3"/>
      <c r="S180" s="3"/>
      <c r="T180" s="3"/>
      <c r="U180" s="3"/>
      <c r="V180" s="3"/>
    </row>
    <row r="181" spans="1:22" x14ac:dyDescent="0.25">
      <c r="A181" s="3"/>
      <c r="B181" s="191"/>
      <c r="C181" s="191"/>
      <c r="D181" s="3"/>
      <c r="E181" s="3"/>
      <c r="F181" s="349"/>
      <c r="G181" s="3"/>
      <c r="H181" s="3"/>
      <c r="I181" s="3"/>
      <c r="J181" s="3"/>
      <c r="K181" s="3"/>
      <c r="L181" s="3"/>
      <c r="M181" s="3"/>
      <c r="N181" s="3"/>
      <c r="O181" s="3"/>
      <c r="P181" s="3"/>
      <c r="Q181" s="3"/>
      <c r="R181" s="3"/>
      <c r="S181" s="3"/>
      <c r="T181" s="3"/>
      <c r="U181" s="3"/>
      <c r="V181" s="3"/>
    </row>
    <row r="182" spans="1:22" x14ac:dyDescent="0.25">
      <c r="A182" s="3"/>
      <c r="B182" s="191"/>
      <c r="C182" s="191"/>
      <c r="D182" s="3"/>
      <c r="E182" s="3"/>
      <c r="F182" s="349"/>
      <c r="G182" s="3"/>
      <c r="H182" s="3"/>
      <c r="I182" s="3"/>
      <c r="J182" s="3"/>
      <c r="K182" s="3"/>
      <c r="L182" s="3"/>
      <c r="M182" s="3"/>
      <c r="N182" s="3"/>
      <c r="O182" s="3"/>
      <c r="P182" s="3"/>
      <c r="Q182" s="3"/>
      <c r="R182" s="3"/>
      <c r="S182" s="3"/>
      <c r="T182" s="3"/>
      <c r="U182" s="3"/>
      <c r="V182" s="3"/>
    </row>
    <row r="183" spans="1:22" x14ac:dyDescent="0.25">
      <c r="A183" s="3"/>
      <c r="B183" s="191"/>
      <c r="C183" s="191"/>
      <c r="D183" s="3"/>
      <c r="E183" s="3"/>
      <c r="F183" s="349"/>
      <c r="G183" s="3"/>
      <c r="H183" s="3"/>
      <c r="I183" s="3"/>
      <c r="J183" s="3"/>
      <c r="K183" s="3"/>
      <c r="L183" s="3"/>
      <c r="M183" s="3"/>
      <c r="N183" s="3"/>
      <c r="O183" s="3"/>
      <c r="P183" s="3"/>
      <c r="Q183" s="3"/>
      <c r="R183" s="3"/>
      <c r="S183" s="3"/>
      <c r="T183" s="3"/>
      <c r="U183" s="3"/>
      <c r="V183" s="3"/>
    </row>
    <row r="184" spans="1:22" x14ac:dyDescent="0.25">
      <c r="A184" s="3"/>
      <c r="B184" s="191"/>
      <c r="C184" s="191"/>
      <c r="D184" s="3"/>
      <c r="E184" s="3"/>
      <c r="F184" s="349"/>
      <c r="G184" s="3"/>
      <c r="H184" s="3"/>
      <c r="I184" s="3"/>
      <c r="J184" s="3"/>
      <c r="K184" s="3"/>
      <c r="L184" s="3"/>
      <c r="M184" s="3"/>
      <c r="N184" s="3"/>
      <c r="O184" s="3"/>
      <c r="P184" s="3"/>
      <c r="Q184" s="3"/>
      <c r="R184" s="3"/>
      <c r="S184" s="3"/>
      <c r="T184" s="3"/>
      <c r="U184" s="3"/>
      <c r="V184" s="3"/>
    </row>
    <row r="185" spans="1:22" x14ac:dyDescent="0.25">
      <c r="A185" s="3"/>
      <c r="B185" s="191"/>
      <c r="C185" s="191"/>
      <c r="D185" s="3"/>
      <c r="E185" s="3"/>
      <c r="F185" s="349"/>
      <c r="G185" s="3"/>
      <c r="H185" s="3"/>
      <c r="I185" s="3"/>
      <c r="J185" s="3"/>
      <c r="K185" s="3"/>
      <c r="L185" s="3"/>
      <c r="M185" s="3"/>
      <c r="N185" s="3"/>
      <c r="O185" s="3"/>
      <c r="P185" s="3"/>
      <c r="Q185" s="3"/>
      <c r="R185" s="3"/>
      <c r="S185" s="3"/>
      <c r="T185" s="3"/>
      <c r="U185" s="3"/>
      <c r="V185" s="3"/>
    </row>
    <row r="186" spans="1:22" x14ac:dyDescent="0.25">
      <c r="A186" s="3"/>
      <c r="B186" s="191"/>
      <c r="C186" s="191"/>
      <c r="D186" s="3"/>
      <c r="E186" s="3"/>
      <c r="F186" s="349"/>
      <c r="G186" s="3"/>
      <c r="H186" s="3"/>
      <c r="I186" s="3"/>
      <c r="J186" s="3"/>
      <c r="K186" s="3"/>
      <c r="L186" s="3"/>
      <c r="M186" s="3"/>
      <c r="N186" s="3"/>
      <c r="O186" s="3"/>
      <c r="P186" s="3"/>
      <c r="Q186" s="3"/>
      <c r="R186" s="3"/>
      <c r="S186" s="3"/>
      <c r="T186" s="3"/>
      <c r="U186" s="3"/>
      <c r="V186" s="3"/>
    </row>
    <row r="187" spans="1:22" x14ac:dyDescent="0.25">
      <c r="A187" s="3"/>
      <c r="B187" s="191"/>
      <c r="C187" s="191"/>
      <c r="D187" s="3"/>
      <c r="E187" s="3"/>
      <c r="F187" s="349"/>
      <c r="G187" s="3"/>
      <c r="H187" s="3"/>
      <c r="I187" s="3"/>
      <c r="J187" s="3"/>
      <c r="K187" s="3"/>
      <c r="L187" s="3"/>
      <c r="M187" s="3"/>
      <c r="N187" s="3"/>
      <c r="O187" s="3"/>
      <c r="P187" s="3"/>
      <c r="Q187" s="3"/>
      <c r="R187" s="3"/>
      <c r="S187" s="3"/>
      <c r="T187" s="3"/>
      <c r="U187" s="3"/>
      <c r="V187" s="3"/>
    </row>
    <row r="188" spans="1:22" x14ac:dyDescent="0.25">
      <c r="A188" s="3"/>
      <c r="B188" s="191"/>
      <c r="C188" s="191"/>
      <c r="D188" s="3"/>
      <c r="E188" s="3"/>
      <c r="F188" s="349"/>
      <c r="G188" s="3"/>
      <c r="H188" s="3"/>
      <c r="I188" s="3"/>
      <c r="J188" s="3"/>
      <c r="K188" s="3"/>
      <c r="L188" s="3"/>
      <c r="M188" s="3"/>
      <c r="N188" s="3"/>
      <c r="O188" s="3"/>
      <c r="P188" s="3"/>
      <c r="Q188" s="3"/>
      <c r="R188" s="3"/>
      <c r="S188" s="3"/>
      <c r="T188" s="3"/>
      <c r="U188" s="3"/>
      <c r="V188" s="3"/>
    </row>
    <row r="189" spans="1:22" x14ac:dyDescent="0.25">
      <c r="A189" s="3"/>
      <c r="B189" s="191"/>
      <c r="C189" s="191"/>
      <c r="D189" s="3"/>
      <c r="E189" s="3"/>
      <c r="F189" s="349"/>
      <c r="G189" s="3"/>
      <c r="H189" s="3"/>
      <c r="I189" s="3"/>
      <c r="J189" s="3"/>
      <c r="K189" s="3"/>
      <c r="L189" s="3"/>
      <c r="M189" s="3"/>
      <c r="N189" s="3"/>
      <c r="O189" s="3"/>
      <c r="P189" s="3"/>
      <c r="Q189" s="3"/>
      <c r="R189" s="3"/>
      <c r="S189" s="3"/>
      <c r="T189" s="3"/>
      <c r="U189" s="3"/>
      <c r="V189" s="3"/>
    </row>
    <row r="190" spans="1:22" x14ac:dyDescent="0.25">
      <c r="A190" s="3"/>
      <c r="B190" s="191"/>
      <c r="C190" s="191"/>
      <c r="D190" s="3"/>
      <c r="E190" s="3"/>
      <c r="F190" s="349"/>
      <c r="G190" s="3"/>
      <c r="H190" s="3"/>
      <c r="I190" s="3"/>
      <c r="J190" s="3"/>
      <c r="K190" s="3"/>
      <c r="L190" s="3"/>
      <c r="M190" s="3"/>
      <c r="N190" s="3"/>
      <c r="O190" s="3"/>
      <c r="P190" s="3"/>
      <c r="Q190" s="3"/>
      <c r="R190" s="3"/>
      <c r="S190" s="3"/>
      <c r="T190" s="3"/>
      <c r="U190" s="3"/>
      <c r="V190" s="3"/>
    </row>
    <row r="191" spans="1:22" x14ac:dyDescent="0.25">
      <c r="A191" s="3"/>
      <c r="B191" s="191"/>
      <c r="C191" s="191"/>
      <c r="D191" s="3"/>
      <c r="E191" s="3"/>
      <c r="F191" s="349"/>
      <c r="G191" s="3"/>
      <c r="H191" s="3"/>
      <c r="I191" s="3"/>
      <c r="J191" s="3"/>
      <c r="K191" s="3"/>
      <c r="L191" s="3"/>
      <c r="M191" s="3"/>
      <c r="N191" s="3"/>
      <c r="O191" s="3"/>
      <c r="P191" s="3"/>
      <c r="Q191" s="3"/>
      <c r="R191" s="3"/>
      <c r="S191" s="3"/>
      <c r="T191" s="3"/>
      <c r="U191" s="3"/>
      <c r="V191" s="3"/>
    </row>
    <row r="192" spans="1:22" x14ac:dyDescent="0.25">
      <c r="A192" s="3"/>
      <c r="B192" s="191"/>
      <c r="C192" s="191"/>
      <c r="D192" s="3"/>
      <c r="E192" s="3"/>
      <c r="F192" s="349"/>
      <c r="G192" s="3"/>
      <c r="H192" s="3"/>
      <c r="I192" s="3"/>
      <c r="J192" s="3"/>
      <c r="K192" s="3"/>
      <c r="L192" s="3"/>
      <c r="M192" s="3"/>
      <c r="N192" s="3"/>
      <c r="O192" s="3"/>
      <c r="P192" s="3"/>
      <c r="Q192" s="3"/>
      <c r="R192" s="3"/>
      <c r="S192" s="3"/>
      <c r="T192" s="3"/>
      <c r="U192" s="3"/>
      <c r="V192" s="3"/>
    </row>
    <row r="193" spans="1:22" x14ac:dyDescent="0.25">
      <c r="A193" s="3"/>
      <c r="B193" s="191"/>
      <c r="C193" s="191"/>
      <c r="D193" s="3"/>
      <c r="E193" s="3"/>
      <c r="F193" s="349"/>
      <c r="G193" s="3"/>
      <c r="H193" s="3"/>
      <c r="I193" s="3"/>
      <c r="J193" s="3"/>
      <c r="K193" s="3"/>
      <c r="L193" s="3"/>
      <c r="M193" s="3"/>
      <c r="N193" s="3"/>
      <c r="O193" s="3"/>
      <c r="P193" s="3"/>
      <c r="Q193" s="3"/>
      <c r="R193" s="3"/>
      <c r="S193" s="3"/>
      <c r="T193" s="3"/>
      <c r="U193" s="3"/>
      <c r="V193" s="3"/>
    </row>
    <row r="194" spans="1:22" x14ac:dyDescent="0.25">
      <c r="A194" s="3"/>
      <c r="B194" s="191"/>
      <c r="C194" s="191"/>
      <c r="D194" s="3"/>
      <c r="E194" s="3"/>
      <c r="F194" s="349"/>
      <c r="G194" s="3"/>
      <c r="H194" s="3"/>
      <c r="I194" s="3"/>
      <c r="J194" s="3"/>
      <c r="K194" s="3"/>
      <c r="L194" s="3"/>
      <c r="M194" s="3"/>
      <c r="N194" s="3"/>
      <c r="O194" s="3"/>
      <c r="P194" s="3"/>
      <c r="Q194" s="3"/>
      <c r="R194" s="3"/>
      <c r="S194" s="3"/>
      <c r="T194" s="3"/>
      <c r="U194" s="3"/>
      <c r="V194" s="3"/>
    </row>
    <row r="195" spans="1:22" x14ac:dyDescent="0.25">
      <c r="A195" s="3"/>
      <c r="B195" s="191"/>
      <c r="C195" s="191"/>
      <c r="D195" s="3"/>
      <c r="E195" s="3"/>
      <c r="F195" s="349"/>
      <c r="G195" s="3"/>
      <c r="H195" s="3"/>
      <c r="I195" s="3"/>
      <c r="J195" s="3"/>
      <c r="K195" s="3"/>
      <c r="L195" s="3"/>
      <c r="M195" s="3"/>
      <c r="N195" s="3"/>
      <c r="O195" s="3"/>
      <c r="P195" s="3"/>
      <c r="Q195" s="3"/>
      <c r="R195" s="3"/>
      <c r="S195" s="3"/>
      <c r="T195" s="3"/>
      <c r="U195" s="3"/>
      <c r="V195" s="3"/>
    </row>
    <row r="196" spans="1:22" x14ac:dyDescent="0.25">
      <c r="A196" s="3"/>
      <c r="B196" s="191"/>
      <c r="C196" s="191"/>
      <c r="D196" s="3"/>
      <c r="E196" s="3"/>
      <c r="F196" s="349"/>
      <c r="G196" s="3"/>
      <c r="H196" s="3"/>
      <c r="I196" s="3"/>
      <c r="J196" s="3"/>
      <c r="K196" s="3"/>
      <c r="L196" s="3"/>
      <c r="M196" s="3"/>
      <c r="N196" s="3"/>
      <c r="O196" s="3"/>
      <c r="P196" s="3"/>
      <c r="Q196" s="3"/>
      <c r="R196" s="3"/>
      <c r="S196" s="3"/>
      <c r="T196" s="3"/>
      <c r="U196" s="3"/>
      <c r="V196" s="3"/>
    </row>
    <row r="197" spans="1:22" x14ac:dyDescent="0.25">
      <c r="A197" s="3"/>
      <c r="B197" s="191"/>
      <c r="C197" s="191"/>
      <c r="D197" s="3"/>
      <c r="E197" s="3"/>
      <c r="F197" s="349"/>
      <c r="G197" s="3"/>
      <c r="H197" s="3"/>
      <c r="I197" s="3"/>
      <c r="J197" s="3"/>
      <c r="K197" s="3"/>
      <c r="L197" s="3"/>
      <c r="M197" s="3"/>
      <c r="N197" s="3"/>
      <c r="O197" s="3"/>
      <c r="P197" s="3"/>
      <c r="Q197" s="3"/>
      <c r="R197" s="3"/>
      <c r="S197" s="3"/>
      <c r="T197" s="3"/>
      <c r="U197" s="3"/>
      <c r="V197" s="3"/>
    </row>
    <row r="198" spans="1:22" x14ac:dyDescent="0.25">
      <c r="A198" s="3"/>
      <c r="B198" s="191"/>
      <c r="C198" s="191"/>
      <c r="D198" s="3"/>
      <c r="E198" s="3"/>
      <c r="F198" s="349"/>
      <c r="G198" s="3"/>
      <c r="H198" s="3"/>
      <c r="I198" s="3"/>
      <c r="J198" s="3"/>
      <c r="K198" s="3"/>
      <c r="L198" s="3"/>
      <c r="M198" s="3"/>
      <c r="N198" s="3"/>
      <c r="O198" s="3"/>
      <c r="P198" s="3"/>
      <c r="Q198" s="3"/>
      <c r="R198" s="3"/>
      <c r="S198" s="3"/>
      <c r="T198" s="3"/>
      <c r="U198" s="3"/>
      <c r="V198" s="3"/>
    </row>
    <row r="199" spans="1:22" x14ac:dyDescent="0.25">
      <c r="A199" s="3"/>
      <c r="B199" s="191"/>
      <c r="C199" s="191"/>
      <c r="D199" s="3"/>
      <c r="E199" s="3"/>
      <c r="F199" s="349"/>
      <c r="G199" s="3"/>
      <c r="H199" s="3"/>
      <c r="I199" s="3"/>
      <c r="J199" s="3"/>
      <c r="K199" s="3"/>
      <c r="L199" s="3"/>
      <c r="M199" s="3"/>
      <c r="N199" s="3"/>
      <c r="O199" s="3"/>
      <c r="P199" s="3"/>
      <c r="Q199" s="3"/>
      <c r="R199" s="3"/>
      <c r="S199" s="3"/>
      <c r="T199" s="3"/>
      <c r="U199" s="3"/>
      <c r="V199" s="3"/>
    </row>
    <row r="200" spans="1:22" x14ac:dyDescent="0.25">
      <c r="A200" s="3"/>
      <c r="B200" s="191"/>
      <c r="C200" s="191"/>
      <c r="D200" s="3"/>
      <c r="E200" s="3"/>
      <c r="F200" s="349"/>
      <c r="G200" s="3"/>
      <c r="H200" s="3"/>
      <c r="I200" s="3"/>
      <c r="J200" s="3"/>
      <c r="K200" s="3"/>
      <c r="L200" s="3"/>
      <c r="M200" s="3"/>
      <c r="N200" s="3"/>
      <c r="O200" s="3"/>
      <c r="P200" s="3"/>
      <c r="Q200" s="3"/>
      <c r="R200" s="3"/>
      <c r="S200" s="3"/>
      <c r="T200" s="3"/>
      <c r="U200" s="3"/>
      <c r="V200" s="3"/>
    </row>
    <row r="201" spans="1:22" x14ac:dyDescent="0.25">
      <c r="A201" s="3"/>
      <c r="B201" s="191"/>
      <c r="C201" s="191"/>
      <c r="D201" s="3"/>
      <c r="E201" s="3"/>
      <c r="F201" s="349"/>
      <c r="G201" s="3"/>
      <c r="H201" s="3"/>
      <c r="I201" s="3"/>
      <c r="J201" s="3"/>
      <c r="K201" s="3"/>
      <c r="L201" s="3"/>
      <c r="M201" s="3"/>
      <c r="N201" s="3"/>
      <c r="O201" s="3"/>
      <c r="P201" s="3"/>
      <c r="Q201" s="3"/>
      <c r="R201" s="3"/>
      <c r="S201" s="3"/>
      <c r="T201" s="3"/>
      <c r="U201" s="3"/>
      <c r="V201" s="3"/>
    </row>
    <row r="202" spans="1:22" x14ac:dyDescent="0.25">
      <c r="A202" s="3"/>
      <c r="B202" s="191"/>
      <c r="C202" s="191"/>
      <c r="D202" s="3"/>
      <c r="E202" s="3"/>
      <c r="F202" s="349"/>
      <c r="G202" s="3"/>
      <c r="H202" s="3"/>
      <c r="I202" s="3"/>
      <c r="J202" s="3"/>
      <c r="K202" s="3"/>
      <c r="L202" s="3"/>
      <c r="M202" s="3"/>
      <c r="N202" s="3"/>
      <c r="O202" s="3"/>
      <c r="P202" s="3"/>
      <c r="Q202" s="3"/>
      <c r="R202" s="3"/>
      <c r="S202" s="3"/>
      <c r="T202" s="3"/>
      <c r="U202" s="3"/>
      <c r="V202" s="3"/>
    </row>
    <row r="203" spans="1:22" x14ac:dyDescent="0.25">
      <c r="A203" s="3"/>
      <c r="B203" s="191"/>
      <c r="C203" s="191"/>
      <c r="D203" s="3"/>
      <c r="E203" s="3"/>
      <c r="F203" s="349"/>
      <c r="G203" s="3"/>
      <c r="H203" s="3"/>
      <c r="I203" s="3"/>
      <c r="J203" s="3"/>
      <c r="K203" s="3"/>
      <c r="L203" s="3"/>
      <c r="M203" s="3"/>
      <c r="N203" s="3"/>
      <c r="O203" s="3"/>
      <c r="P203" s="3"/>
      <c r="Q203" s="3"/>
      <c r="R203" s="3"/>
      <c r="S203" s="3"/>
      <c r="T203" s="3"/>
      <c r="U203" s="3"/>
      <c r="V203" s="3"/>
    </row>
    <row r="204" spans="1:22" x14ac:dyDescent="0.25">
      <c r="A204" s="3"/>
      <c r="B204" s="191"/>
      <c r="C204" s="191"/>
      <c r="D204" s="3"/>
      <c r="E204" s="3"/>
      <c r="F204" s="349"/>
      <c r="G204" s="3"/>
      <c r="H204" s="3"/>
      <c r="I204" s="3"/>
      <c r="J204" s="3"/>
      <c r="K204" s="3"/>
      <c r="L204" s="3"/>
      <c r="M204" s="3"/>
      <c r="N204" s="3"/>
      <c r="O204" s="3"/>
      <c r="P204" s="3"/>
      <c r="Q204" s="3"/>
      <c r="R204" s="3"/>
      <c r="S204" s="3"/>
      <c r="T204" s="3"/>
      <c r="U204" s="3"/>
      <c r="V204" s="3"/>
    </row>
    <row r="205" spans="1:22" x14ac:dyDescent="0.25">
      <c r="A205" s="3"/>
      <c r="B205" s="191"/>
      <c r="C205" s="191"/>
      <c r="D205" s="3"/>
      <c r="E205" s="3"/>
      <c r="F205" s="349"/>
      <c r="G205" s="3"/>
      <c r="H205" s="3"/>
      <c r="I205" s="3"/>
      <c r="J205" s="3"/>
      <c r="K205" s="3"/>
      <c r="L205" s="3"/>
      <c r="M205" s="3"/>
      <c r="N205" s="3"/>
      <c r="O205" s="3"/>
      <c r="P205" s="3"/>
      <c r="Q205" s="3"/>
      <c r="R205" s="3"/>
      <c r="S205" s="3"/>
      <c r="T205" s="3"/>
      <c r="U205" s="3"/>
      <c r="V205" s="3"/>
    </row>
    <row r="206" spans="1:22" x14ac:dyDescent="0.25">
      <c r="A206" s="3"/>
      <c r="B206" s="191"/>
      <c r="C206" s="191"/>
      <c r="D206" s="3"/>
      <c r="E206" s="3"/>
      <c r="F206" s="349"/>
      <c r="G206" s="3"/>
      <c r="H206" s="3"/>
      <c r="I206" s="3"/>
      <c r="J206" s="3"/>
      <c r="K206" s="3"/>
      <c r="L206" s="3"/>
      <c r="M206" s="3"/>
      <c r="N206" s="3"/>
      <c r="O206" s="3"/>
      <c r="P206" s="3"/>
      <c r="Q206" s="3"/>
      <c r="R206" s="3"/>
      <c r="S206" s="3"/>
      <c r="T206" s="3"/>
      <c r="U206" s="3"/>
      <c r="V206" s="3"/>
    </row>
    <row r="207" spans="1:22" x14ac:dyDescent="0.25">
      <c r="A207" s="3"/>
      <c r="B207" s="191"/>
      <c r="C207" s="191"/>
      <c r="D207" s="3"/>
      <c r="E207" s="3"/>
      <c r="F207" s="349"/>
      <c r="G207" s="3"/>
      <c r="H207" s="3"/>
      <c r="I207" s="3"/>
      <c r="J207" s="3"/>
      <c r="K207" s="3"/>
      <c r="L207" s="3"/>
      <c r="M207" s="3"/>
      <c r="N207" s="3"/>
      <c r="O207" s="3"/>
      <c r="P207" s="3"/>
      <c r="Q207" s="3"/>
      <c r="R207" s="3"/>
      <c r="S207" s="3"/>
      <c r="T207" s="3"/>
      <c r="U207" s="3"/>
      <c r="V207" s="3"/>
    </row>
    <row r="208" spans="1:22" x14ac:dyDescent="0.25">
      <c r="A208" s="3"/>
      <c r="B208" s="191"/>
      <c r="C208" s="191"/>
      <c r="D208" s="3"/>
      <c r="E208" s="3"/>
      <c r="F208" s="349"/>
      <c r="G208" s="3"/>
      <c r="H208" s="3"/>
      <c r="I208" s="3"/>
      <c r="J208" s="3"/>
      <c r="K208" s="3"/>
      <c r="L208" s="3"/>
      <c r="M208" s="3"/>
      <c r="N208" s="3"/>
      <c r="O208" s="3"/>
      <c r="P208" s="3"/>
      <c r="Q208" s="3"/>
      <c r="R208" s="3"/>
      <c r="S208" s="3"/>
      <c r="T208" s="3"/>
      <c r="U208" s="3"/>
      <c r="V208" s="3"/>
    </row>
    <row r="209" spans="1:22" x14ac:dyDescent="0.25">
      <c r="A209" s="3"/>
      <c r="B209" s="191"/>
      <c r="C209" s="191"/>
      <c r="D209" s="3"/>
      <c r="E209" s="3"/>
      <c r="F209" s="349"/>
      <c r="G209" s="3"/>
      <c r="H209" s="3"/>
      <c r="I209" s="3"/>
      <c r="J209" s="3"/>
      <c r="K209" s="3"/>
      <c r="L209" s="3"/>
      <c r="M209" s="3"/>
      <c r="N209" s="3"/>
      <c r="O209" s="3"/>
      <c r="P209" s="3"/>
      <c r="Q209" s="3"/>
      <c r="R209" s="3"/>
      <c r="S209" s="3"/>
      <c r="T209" s="3"/>
      <c r="U209" s="3"/>
      <c r="V209" s="3"/>
    </row>
    <row r="210" spans="1:22" x14ac:dyDescent="0.25">
      <c r="A210" s="3"/>
      <c r="B210" s="191"/>
      <c r="C210" s="191"/>
      <c r="D210" s="3"/>
      <c r="E210" s="3"/>
      <c r="F210" s="349"/>
      <c r="G210" s="3"/>
      <c r="H210" s="3"/>
      <c r="I210" s="3"/>
      <c r="J210" s="3"/>
      <c r="K210" s="3"/>
      <c r="L210" s="3"/>
      <c r="M210" s="3"/>
      <c r="N210" s="3"/>
      <c r="O210" s="3"/>
      <c r="P210" s="3"/>
      <c r="Q210" s="3"/>
      <c r="R210" s="3"/>
      <c r="S210" s="3"/>
      <c r="T210" s="3"/>
      <c r="U210" s="3"/>
      <c r="V210" s="3"/>
    </row>
    <row r="211" spans="1:22" x14ac:dyDescent="0.25">
      <c r="A211" s="3"/>
      <c r="B211" s="191"/>
      <c r="C211" s="191"/>
      <c r="D211" s="3"/>
      <c r="E211" s="3"/>
      <c r="F211" s="349"/>
      <c r="G211" s="3"/>
      <c r="H211" s="3"/>
      <c r="I211" s="3"/>
      <c r="J211" s="3"/>
      <c r="K211" s="3"/>
      <c r="L211" s="3"/>
      <c r="M211" s="3"/>
      <c r="N211" s="3"/>
      <c r="O211" s="3"/>
      <c r="P211" s="3"/>
      <c r="Q211" s="3"/>
      <c r="R211" s="3"/>
      <c r="S211" s="3"/>
      <c r="T211" s="3"/>
      <c r="U211" s="3"/>
      <c r="V211" s="3"/>
    </row>
    <row r="212" spans="1:22" x14ac:dyDescent="0.25">
      <c r="A212" s="3"/>
      <c r="B212" s="191"/>
      <c r="C212" s="191"/>
      <c r="D212" s="3"/>
      <c r="E212" s="3"/>
      <c r="F212" s="349"/>
      <c r="G212" s="3"/>
      <c r="H212" s="3"/>
      <c r="I212" s="3"/>
      <c r="J212" s="3"/>
      <c r="K212" s="3"/>
      <c r="L212" s="3"/>
      <c r="M212" s="3"/>
      <c r="N212" s="3"/>
      <c r="O212" s="3"/>
      <c r="P212" s="3"/>
      <c r="Q212" s="3"/>
      <c r="R212" s="3"/>
      <c r="S212" s="3"/>
      <c r="T212" s="3"/>
      <c r="U212" s="3"/>
      <c r="V212" s="3"/>
    </row>
    <row r="213" spans="1:22" x14ac:dyDescent="0.25">
      <c r="A213" s="3"/>
      <c r="B213" s="191"/>
      <c r="C213" s="191"/>
      <c r="D213" s="3"/>
      <c r="E213" s="3"/>
      <c r="F213" s="349"/>
      <c r="G213" s="3"/>
      <c r="H213" s="3"/>
      <c r="I213" s="3"/>
      <c r="J213" s="3"/>
      <c r="K213" s="3"/>
      <c r="L213" s="3"/>
      <c r="M213" s="3"/>
      <c r="N213" s="3"/>
      <c r="O213" s="3"/>
      <c r="P213" s="3"/>
      <c r="Q213" s="3"/>
      <c r="R213" s="3"/>
      <c r="S213" s="3"/>
      <c r="T213" s="3"/>
      <c r="U213" s="3"/>
      <c r="V213" s="3"/>
    </row>
    <row r="214" spans="1:22" x14ac:dyDescent="0.25">
      <c r="A214" s="3"/>
      <c r="B214" s="191"/>
      <c r="C214" s="191"/>
      <c r="D214" s="3"/>
      <c r="E214" s="3"/>
      <c r="F214" s="349"/>
      <c r="G214" s="3"/>
      <c r="H214" s="3"/>
      <c r="I214" s="3"/>
      <c r="J214" s="3"/>
      <c r="K214" s="3"/>
      <c r="L214" s="3"/>
      <c r="M214" s="3"/>
      <c r="N214" s="3"/>
      <c r="O214" s="3"/>
      <c r="P214" s="3"/>
      <c r="Q214" s="3"/>
      <c r="R214" s="3"/>
      <c r="S214" s="3"/>
      <c r="T214" s="3"/>
      <c r="U214" s="3"/>
      <c r="V214" s="3"/>
    </row>
    <row r="215" spans="1:22" x14ac:dyDescent="0.25">
      <c r="A215" s="3"/>
      <c r="B215" s="191"/>
      <c r="C215" s="191"/>
      <c r="D215" s="3"/>
      <c r="E215" s="3"/>
      <c r="F215" s="349"/>
      <c r="G215" s="3"/>
      <c r="H215" s="3"/>
      <c r="I215" s="3"/>
      <c r="J215" s="3"/>
      <c r="K215" s="3"/>
      <c r="L215" s="3"/>
      <c r="M215" s="3"/>
      <c r="N215" s="3"/>
      <c r="O215" s="3"/>
      <c r="P215" s="3"/>
      <c r="Q215" s="3"/>
      <c r="R215" s="3"/>
      <c r="S215" s="3"/>
      <c r="T215" s="3"/>
      <c r="U215" s="3"/>
      <c r="V215" s="3"/>
    </row>
    <row r="216" spans="1:22" x14ac:dyDescent="0.25">
      <c r="A216" s="3"/>
      <c r="B216" s="191"/>
      <c r="C216" s="191"/>
      <c r="D216" s="3"/>
      <c r="E216" s="3"/>
      <c r="F216" s="349"/>
      <c r="G216" s="3"/>
      <c r="H216" s="3"/>
      <c r="I216" s="3"/>
      <c r="J216" s="3"/>
      <c r="K216" s="3"/>
      <c r="L216" s="3"/>
      <c r="M216" s="3"/>
      <c r="N216" s="3"/>
      <c r="O216" s="3"/>
      <c r="P216" s="3"/>
      <c r="Q216" s="3"/>
      <c r="R216" s="3"/>
      <c r="S216" s="3"/>
      <c r="T216" s="3"/>
      <c r="U216" s="3"/>
      <c r="V216" s="3"/>
    </row>
    <row r="217" spans="1:22" x14ac:dyDescent="0.25">
      <c r="A217" s="3"/>
      <c r="B217" s="191"/>
      <c r="C217" s="191"/>
      <c r="D217" s="3"/>
      <c r="E217" s="3"/>
      <c r="F217" s="349"/>
      <c r="G217" s="3"/>
      <c r="H217" s="3"/>
      <c r="I217" s="3"/>
      <c r="J217" s="3"/>
      <c r="K217" s="3"/>
      <c r="L217" s="3"/>
      <c r="M217" s="3"/>
      <c r="N217" s="3"/>
      <c r="O217" s="3"/>
      <c r="P217" s="3"/>
      <c r="Q217" s="3"/>
      <c r="R217" s="3"/>
      <c r="S217" s="3"/>
      <c r="T217" s="3"/>
      <c r="U217" s="3"/>
      <c r="V217" s="3"/>
    </row>
    <row r="218" spans="1:22" x14ac:dyDescent="0.25">
      <c r="A218" s="3"/>
      <c r="B218" s="191"/>
      <c r="C218" s="191"/>
      <c r="D218" s="3"/>
      <c r="E218" s="3"/>
      <c r="F218" s="349"/>
      <c r="G218" s="3"/>
      <c r="H218" s="3"/>
      <c r="I218" s="3"/>
      <c r="J218" s="3"/>
      <c r="K218" s="3"/>
      <c r="L218" s="3"/>
      <c r="M218" s="3"/>
      <c r="N218" s="3"/>
      <c r="O218" s="3"/>
      <c r="P218" s="3"/>
      <c r="Q218" s="3"/>
      <c r="R218" s="3"/>
      <c r="S218" s="3"/>
      <c r="T218" s="3"/>
      <c r="U218" s="3"/>
      <c r="V218" s="3"/>
    </row>
    <row r="219" spans="1:22" x14ac:dyDescent="0.25">
      <c r="A219" s="3"/>
      <c r="B219" s="191"/>
      <c r="C219" s="191"/>
      <c r="D219" s="3"/>
      <c r="E219" s="3"/>
      <c r="F219" s="349"/>
      <c r="G219" s="3"/>
      <c r="H219" s="3"/>
      <c r="I219" s="3"/>
      <c r="J219" s="3"/>
      <c r="K219" s="3"/>
      <c r="L219" s="3"/>
      <c r="M219" s="3"/>
      <c r="N219" s="3"/>
      <c r="O219" s="3"/>
      <c r="P219" s="3"/>
      <c r="Q219" s="3"/>
      <c r="R219" s="3"/>
      <c r="S219" s="3"/>
      <c r="T219" s="3"/>
      <c r="U219" s="3"/>
      <c r="V219" s="3"/>
    </row>
    <row r="220" spans="1:22" x14ac:dyDescent="0.25">
      <c r="A220" s="3"/>
      <c r="B220" s="191"/>
      <c r="C220" s="191"/>
      <c r="D220" s="3"/>
      <c r="E220" s="3"/>
      <c r="F220" s="349"/>
      <c r="G220" s="3"/>
      <c r="H220" s="3"/>
      <c r="I220" s="3"/>
      <c r="J220" s="3"/>
      <c r="K220" s="3"/>
      <c r="L220" s="3"/>
      <c r="M220" s="3"/>
      <c r="N220" s="3"/>
      <c r="O220" s="3"/>
      <c r="P220" s="3"/>
      <c r="Q220" s="3"/>
      <c r="R220" s="3"/>
      <c r="S220" s="3"/>
      <c r="T220" s="3"/>
      <c r="U220" s="3"/>
      <c r="V220" s="3"/>
    </row>
    <row r="221" spans="1:22" x14ac:dyDescent="0.25">
      <c r="A221" s="3"/>
      <c r="B221" s="191"/>
      <c r="C221" s="191"/>
      <c r="D221" s="3"/>
      <c r="E221" s="3"/>
      <c r="F221" s="349"/>
      <c r="G221" s="3"/>
      <c r="H221" s="3"/>
      <c r="I221" s="3"/>
      <c r="J221" s="3"/>
      <c r="K221" s="3"/>
      <c r="L221" s="3"/>
      <c r="M221" s="3"/>
      <c r="N221" s="3"/>
      <c r="O221" s="3"/>
      <c r="P221" s="3"/>
      <c r="Q221" s="3"/>
      <c r="R221" s="3"/>
      <c r="S221" s="3"/>
      <c r="T221" s="3"/>
      <c r="U221" s="3"/>
      <c r="V221" s="3"/>
    </row>
  </sheetData>
  <mergeCells count="6">
    <mergeCell ref="A106:D106"/>
    <mergeCell ref="A2:D2"/>
    <mergeCell ref="A3:D3"/>
    <mergeCell ref="A29:D29"/>
    <mergeCell ref="A61:D61"/>
    <mergeCell ref="A80:D80"/>
  </mergeCells>
  <pageMargins left="0.7" right="0.7" top="0.75" bottom="0.75" header="0.3" footer="0.3"/>
  <pageSetup paperSize="9" scale="73" orientation="portrait" horizontalDpi="4294967295" verticalDpi="4294967295" r:id="rId1"/>
  <ignoredErrors>
    <ignoredError sqref="D8 D12 D16 D20 D24 D35 D40 D45 D50 D55 D65 D68 D71 D74 D77 D85 D89 D93 D97 D101 D111 D115 D119 D123 D127 D131 D135"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64"/>
  <sheetViews>
    <sheetView zoomScaleNormal="100" workbookViewId="0">
      <pane ySplit="1" topLeftCell="A80" activePane="bottomLeft" state="frozen"/>
      <selection pane="bottomLeft" activeCell="E1" sqref="E1:E1048576"/>
    </sheetView>
  </sheetViews>
  <sheetFormatPr defaultRowHeight="15" x14ac:dyDescent="0.25"/>
  <cols>
    <col min="1" max="1" width="50.7109375" bestFit="1" customWidth="1"/>
    <col min="2" max="2" width="8.85546875" style="12" customWidth="1"/>
    <col min="3" max="3" width="10.42578125" style="12" customWidth="1"/>
    <col min="4" max="4" width="14.28515625" customWidth="1"/>
    <col min="5" max="5" width="15.5703125" hidden="1" customWidth="1"/>
  </cols>
  <sheetData>
    <row r="1" spans="1:21" ht="60.75" thickBot="1" x14ac:dyDescent="0.3">
      <c r="A1" s="88" t="s">
        <v>2</v>
      </c>
      <c r="B1" s="89" t="s">
        <v>3</v>
      </c>
      <c r="C1" s="90" t="s">
        <v>4</v>
      </c>
      <c r="D1" s="90" t="s">
        <v>619</v>
      </c>
      <c r="E1" s="123" t="s">
        <v>618</v>
      </c>
      <c r="F1" s="3"/>
      <c r="G1" s="3"/>
      <c r="H1" s="3"/>
      <c r="I1" s="3"/>
      <c r="J1" s="3"/>
      <c r="K1" s="3"/>
      <c r="L1" s="3"/>
      <c r="M1" s="3"/>
      <c r="N1" s="3"/>
      <c r="O1" s="3"/>
      <c r="P1" s="3"/>
      <c r="Q1" s="3"/>
      <c r="R1" s="3"/>
      <c r="S1" s="3"/>
      <c r="T1" s="3"/>
      <c r="U1" s="3"/>
    </row>
    <row r="2" spans="1:21" ht="15.75" thickBot="1" x14ac:dyDescent="0.3">
      <c r="A2" s="445" t="s">
        <v>617</v>
      </c>
      <c r="B2" s="446"/>
      <c r="C2" s="446"/>
      <c r="D2" s="446"/>
      <c r="E2" s="223"/>
      <c r="F2" s="3"/>
      <c r="G2" s="3"/>
      <c r="H2" s="3"/>
      <c r="I2" s="3"/>
      <c r="J2" s="3"/>
      <c r="K2" s="3"/>
      <c r="L2" s="3"/>
      <c r="M2" s="3"/>
      <c r="N2" s="3"/>
      <c r="O2" s="3"/>
      <c r="P2" s="3"/>
      <c r="Q2" s="3"/>
      <c r="R2" s="3"/>
      <c r="S2" s="3"/>
      <c r="T2" s="3"/>
      <c r="U2" s="3"/>
    </row>
    <row r="3" spans="1:21" ht="65.25" customHeight="1" thickBot="1" x14ac:dyDescent="0.3">
      <c r="A3" s="447" t="s">
        <v>5</v>
      </c>
      <c r="B3" s="439"/>
      <c r="C3" s="439"/>
      <c r="D3" s="439"/>
      <c r="E3" s="252"/>
      <c r="F3" s="3"/>
      <c r="G3" s="3"/>
      <c r="H3" s="3"/>
      <c r="I3" s="3"/>
      <c r="J3" s="3"/>
      <c r="K3" s="3"/>
      <c r="L3" s="3"/>
      <c r="M3" s="3"/>
      <c r="N3" s="3"/>
      <c r="O3" s="3"/>
      <c r="P3" s="3"/>
      <c r="Q3" s="3"/>
      <c r="R3" s="3"/>
      <c r="S3" s="3"/>
      <c r="T3" s="3"/>
      <c r="U3" s="3"/>
    </row>
    <row r="4" spans="1:21" x14ac:dyDescent="0.25">
      <c r="A4" s="201" t="s">
        <v>575</v>
      </c>
      <c r="B4" s="186">
        <v>4</v>
      </c>
      <c r="C4" s="186">
        <v>4.5</v>
      </c>
      <c r="D4" s="114">
        <f>ROUND(SUM(D5:D7),0)</f>
        <v>2261</v>
      </c>
      <c r="E4" s="294">
        <f>ROUND(SUM(E5:E7),0)</f>
        <v>1379</v>
      </c>
      <c r="F4" s="3"/>
      <c r="G4" s="3"/>
      <c r="H4" s="3"/>
      <c r="I4" s="3"/>
      <c r="J4" s="3"/>
      <c r="K4" s="3"/>
      <c r="L4" s="3"/>
      <c r="M4" s="3"/>
      <c r="N4" s="3"/>
      <c r="O4" s="3"/>
      <c r="P4" s="3"/>
      <c r="Q4" s="3"/>
      <c r="R4" s="3"/>
      <c r="S4" s="3"/>
      <c r="T4" s="3"/>
      <c r="U4" s="3"/>
    </row>
    <row r="5" spans="1:21" s="4" customFormat="1" x14ac:dyDescent="0.25">
      <c r="A5" s="202" t="s">
        <v>574</v>
      </c>
      <c r="B5" s="179"/>
      <c r="C5" s="179"/>
      <c r="D5" s="10">
        <f>ROUND(E5*1.64,0)</f>
        <v>987</v>
      </c>
      <c r="E5" s="299">
        <v>602</v>
      </c>
      <c r="F5" s="3"/>
      <c r="G5" s="3"/>
      <c r="H5" s="3"/>
      <c r="I5" s="3"/>
      <c r="J5" s="3"/>
      <c r="K5" s="3"/>
      <c r="L5" s="3"/>
      <c r="M5" s="3"/>
      <c r="N5" s="3"/>
      <c r="O5" s="3"/>
      <c r="P5" s="3"/>
      <c r="Q5" s="3"/>
      <c r="R5" s="3"/>
      <c r="S5" s="3"/>
      <c r="T5" s="3"/>
      <c r="U5" s="3"/>
    </row>
    <row r="6" spans="1:21" s="4" customFormat="1" x14ac:dyDescent="0.25">
      <c r="A6" s="202" t="s">
        <v>487</v>
      </c>
      <c r="B6" s="179"/>
      <c r="C6" s="179"/>
      <c r="D6" s="10">
        <f t="shared" ref="D6:D7" si="0">ROUND(E6*1.64,0)</f>
        <v>1179</v>
      </c>
      <c r="E6" s="299">
        <v>719</v>
      </c>
      <c r="F6" s="3"/>
      <c r="G6" s="3"/>
      <c r="H6" s="3"/>
      <c r="I6" s="3"/>
      <c r="J6" s="3"/>
      <c r="K6" s="3"/>
      <c r="L6" s="3"/>
      <c r="M6" s="3"/>
      <c r="N6" s="3"/>
      <c r="O6" s="3"/>
      <c r="P6" s="3"/>
      <c r="Q6" s="3"/>
      <c r="R6" s="3"/>
      <c r="S6" s="3"/>
      <c r="T6" s="3"/>
      <c r="U6" s="3"/>
    </row>
    <row r="7" spans="1:21" s="4" customFormat="1" ht="15.75" thickBot="1" x14ac:dyDescent="0.3">
      <c r="A7" s="117" t="s">
        <v>305</v>
      </c>
      <c r="B7" s="181"/>
      <c r="C7" s="181"/>
      <c r="D7" s="10">
        <f t="shared" si="0"/>
        <v>95</v>
      </c>
      <c r="E7" s="300">
        <v>58</v>
      </c>
      <c r="F7" s="3"/>
      <c r="G7" s="3"/>
      <c r="H7" s="3"/>
      <c r="I7" s="3"/>
      <c r="J7" s="3"/>
      <c r="K7" s="3"/>
      <c r="L7" s="3"/>
      <c r="M7" s="3"/>
      <c r="N7" s="3"/>
      <c r="O7" s="3"/>
      <c r="P7" s="3"/>
      <c r="Q7" s="3"/>
      <c r="R7" s="3"/>
      <c r="S7" s="3"/>
      <c r="T7" s="3"/>
      <c r="U7" s="3"/>
    </row>
    <row r="8" spans="1:21" s="4" customFormat="1" x14ac:dyDescent="0.25">
      <c r="A8" s="120" t="s">
        <v>576</v>
      </c>
      <c r="B8" s="140">
        <v>5</v>
      </c>
      <c r="C8" s="140">
        <v>5.4</v>
      </c>
      <c r="D8" s="23">
        <f>ROUND(SUM(D9:D11),0)</f>
        <v>2395</v>
      </c>
      <c r="E8" s="301">
        <f>ROUND(SUM(E9:E11),0)</f>
        <v>1460</v>
      </c>
      <c r="F8" s="3"/>
      <c r="G8" s="3"/>
      <c r="H8" s="3"/>
      <c r="I8" s="3"/>
      <c r="J8" s="3"/>
      <c r="K8" s="3"/>
      <c r="L8" s="3"/>
      <c r="M8" s="3"/>
      <c r="N8" s="3"/>
      <c r="O8" s="3"/>
      <c r="P8" s="3"/>
      <c r="Q8" s="3"/>
      <c r="R8" s="3"/>
      <c r="S8" s="3"/>
      <c r="T8" s="3"/>
      <c r="U8" s="3"/>
    </row>
    <row r="9" spans="1:21" s="4" customFormat="1" x14ac:dyDescent="0.25">
      <c r="A9" s="121" t="s">
        <v>573</v>
      </c>
      <c r="B9" s="141"/>
      <c r="C9" s="141"/>
      <c r="D9" s="22">
        <f t="shared" ref="D9:D11" si="1">ROUND(E9*1.64,0)</f>
        <v>1045</v>
      </c>
      <c r="E9" s="302">
        <v>637</v>
      </c>
      <c r="F9" s="3"/>
      <c r="G9" s="3"/>
      <c r="H9" s="3"/>
      <c r="I9" s="3"/>
      <c r="J9" s="3"/>
      <c r="K9" s="3"/>
      <c r="L9" s="3"/>
      <c r="M9" s="3"/>
      <c r="N9" s="3"/>
      <c r="O9" s="3"/>
      <c r="P9" s="3"/>
      <c r="Q9" s="3"/>
      <c r="R9" s="3"/>
      <c r="S9" s="3"/>
      <c r="T9" s="3"/>
      <c r="U9" s="3"/>
    </row>
    <row r="10" spans="1:21" s="4" customFormat="1" x14ac:dyDescent="0.25">
      <c r="A10" s="121" t="s">
        <v>123</v>
      </c>
      <c r="B10" s="141"/>
      <c r="C10" s="141"/>
      <c r="D10" s="22">
        <f t="shared" si="1"/>
        <v>1255</v>
      </c>
      <c r="E10" s="302">
        <v>765</v>
      </c>
      <c r="F10" s="3"/>
      <c r="G10" s="3"/>
      <c r="H10" s="3"/>
      <c r="I10" s="3"/>
      <c r="J10" s="3"/>
      <c r="K10" s="3"/>
      <c r="L10" s="3"/>
      <c r="M10" s="3"/>
      <c r="N10" s="3"/>
      <c r="O10" s="3"/>
      <c r="P10" s="3"/>
      <c r="Q10" s="3"/>
      <c r="R10" s="3"/>
      <c r="S10" s="3"/>
      <c r="T10" s="3"/>
      <c r="U10" s="3"/>
    </row>
    <row r="11" spans="1:21" s="4" customFormat="1" ht="15.75" thickBot="1" x14ac:dyDescent="0.3">
      <c r="A11" s="30" t="s">
        <v>305</v>
      </c>
      <c r="B11" s="183"/>
      <c r="C11" s="183"/>
      <c r="D11" s="194">
        <f t="shared" si="1"/>
        <v>95</v>
      </c>
      <c r="E11" s="303">
        <v>58</v>
      </c>
      <c r="F11" s="3"/>
      <c r="G11" s="3"/>
      <c r="H11" s="3"/>
      <c r="I11" s="3"/>
      <c r="J11" s="3"/>
      <c r="K11" s="3"/>
      <c r="L11" s="3"/>
      <c r="M11" s="3"/>
      <c r="N11" s="3"/>
      <c r="O11" s="3"/>
      <c r="P11" s="3"/>
      <c r="Q11" s="3"/>
      <c r="R11" s="3"/>
      <c r="S11" s="3"/>
      <c r="T11" s="3"/>
      <c r="U11" s="3"/>
    </row>
    <row r="12" spans="1:21" s="4" customFormat="1" x14ac:dyDescent="0.25">
      <c r="A12" s="203" t="s">
        <v>577</v>
      </c>
      <c r="B12" s="143">
        <v>5.6</v>
      </c>
      <c r="C12" s="143">
        <v>6.7</v>
      </c>
      <c r="D12" s="114">
        <f>ROUND(SUM(D13:D15),0)</f>
        <v>2603</v>
      </c>
      <c r="E12" s="304">
        <f>ROUND(SUM(E13:E15),0)</f>
        <v>1587</v>
      </c>
      <c r="F12" s="3"/>
      <c r="G12" s="3"/>
      <c r="H12" s="3"/>
      <c r="I12" s="3"/>
      <c r="J12" s="3"/>
      <c r="K12" s="3"/>
      <c r="L12" s="3"/>
      <c r="M12" s="3"/>
      <c r="N12" s="3"/>
      <c r="O12" s="3"/>
      <c r="P12" s="3"/>
      <c r="Q12" s="3"/>
      <c r="R12" s="3"/>
      <c r="S12" s="3"/>
      <c r="T12" s="3"/>
      <c r="U12" s="3"/>
    </row>
    <row r="13" spans="1:21" s="4" customFormat="1" x14ac:dyDescent="0.25">
      <c r="A13" s="202" t="s">
        <v>578</v>
      </c>
      <c r="B13" s="179"/>
      <c r="C13" s="179"/>
      <c r="D13" s="10">
        <f t="shared" ref="D13:D15" si="2">ROUND(E13*1.64,0)</f>
        <v>1091</v>
      </c>
      <c r="E13" s="299">
        <v>665</v>
      </c>
      <c r="F13" s="3"/>
      <c r="G13" s="3"/>
      <c r="H13" s="3"/>
      <c r="I13" s="3"/>
      <c r="J13" s="3"/>
      <c r="K13" s="3"/>
      <c r="L13" s="3"/>
      <c r="M13" s="3"/>
      <c r="N13" s="3"/>
      <c r="O13" s="3"/>
      <c r="P13" s="3"/>
      <c r="Q13" s="3"/>
      <c r="R13" s="3"/>
      <c r="S13" s="3"/>
      <c r="T13" s="3"/>
      <c r="U13" s="3"/>
    </row>
    <row r="14" spans="1:21" s="4" customFormat="1" x14ac:dyDescent="0.25">
      <c r="A14" s="202" t="s">
        <v>125</v>
      </c>
      <c r="B14" s="179"/>
      <c r="C14" s="179"/>
      <c r="D14" s="10">
        <f t="shared" si="2"/>
        <v>1417</v>
      </c>
      <c r="E14" s="299">
        <v>864</v>
      </c>
      <c r="F14" s="3"/>
      <c r="G14" s="3"/>
      <c r="H14" s="3"/>
      <c r="I14" s="3"/>
      <c r="J14" s="3"/>
      <c r="K14" s="3"/>
      <c r="L14" s="3"/>
      <c r="M14" s="3"/>
      <c r="N14" s="3"/>
      <c r="O14" s="3"/>
      <c r="P14" s="3"/>
      <c r="Q14" s="3"/>
      <c r="R14" s="3"/>
      <c r="S14" s="3"/>
      <c r="T14" s="3"/>
      <c r="U14" s="3"/>
    </row>
    <row r="15" spans="1:21" s="4" customFormat="1" ht="15.75" thickBot="1" x14ac:dyDescent="0.3">
      <c r="A15" s="117" t="s">
        <v>305</v>
      </c>
      <c r="B15" s="181"/>
      <c r="C15" s="181"/>
      <c r="D15" s="10">
        <f t="shared" si="2"/>
        <v>95</v>
      </c>
      <c r="E15" s="300">
        <v>58</v>
      </c>
      <c r="F15" s="3"/>
      <c r="G15" s="3"/>
      <c r="H15" s="3"/>
      <c r="I15" s="3"/>
      <c r="J15" s="3"/>
      <c r="K15" s="3"/>
      <c r="L15" s="3"/>
      <c r="M15" s="3"/>
      <c r="N15" s="3"/>
      <c r="O15" s="3"/>
      <c r="P15" s="3"/>
      <c r="Q15" s="3"/>
      <c r="R15" s="3"/>
      <c r="S15" s="3"/>
      <c r="T15" s="3"/>
      <c r="U15" s="3"/>
    </row>
    <row r="16" spans="1:21" s="4" customFormat="1" x14ac:dyDescent="0.25">
      <c r="A16" s="19" t="s">
        <v>579</v>
      </c>
      <c r="B16" s="140">
        <v>7.1</v>
      </c>
      <c r="C16" s="140">
        <v>8</v>
      </c>
      <c r="D16" s="23">
        <f>ROUND(SUM(D17:D19),0)</f>
        <v>3457</v>
      </c>
      <c r="E16" s="301">
        <f>ROUND(SUM(E17:E19),0)</f>
        <v>2108</v>
      </c>
      <c r="F16" s="3"/>
      <c r="G16" s="3"/>
      <c r="H16" s="3"/>
      <c r="I16" s="3"/>
      <c r="J16" s="3"/>
      <c r="K16" s="3"/>
      <c r="L16" s="3"/>
      <c r="M16" s="3"/>
      <c r="N16" s="3"/>
      <c r="O16" s="3"/>
      <c r="P16" s="3"/>
      <c r="Q16" s="3"/>
      <c r="R16" s="3"/>
      <c r="S16" s="3"/>
      <c r="T16" s="3"/>
      <c r="U16" s="3"/>
    </row>
    <row r="17" spans="1:21" s="4" customFormat="1" x14ac:dyDescent="0.25">
      <c r="A17" s="20" t="s">
        <v>540</v>
      </c>
      <c r="B17" s="182"/>
      <c r="C17" s="182"/>
      <c r="D17" s="22">
        <f t="shared" ref="D17:D19" si="3">ROUND(E17*1.64,0)</f>
        <v>1181</v>
      </c>
      <c r="E17" s="270">
        <v>719.83600000000001</v>
      </c>
      <c r="F17" s="3"/>
      <c r="G17" s="3"/>
      <c r="H17" s="3"/>
      <c r="I17" s="3"/>
      <c r="J17" s="3"/>
      <c r="K17" s="3"/>
      <c r="L17" s="3"/>
      <c r="M17" s="3"/>
      <c r="N17" s="3"/>
      <c r="O17" s="3"/>
      <c r="P17" s="3"/>
      <c r="Q17" s="3"/>
      <c r="R17" s="3"/>
      <c r="S17" s="3"/>
      <c r="T17" s="3"/>
      <c r="U17" s="3"/>
    </row>
    <row r="18" spans="1:21" s="4" customFormat="1" x14ac:dyDescent="0.25">
      <c r="A18" s="29" t="s">
        <v>644</v>
      </c>
      <c r="B18" s="182"/>
      <c r="C18" s="182"/>
      <c r="D18" s="22">
        <f t="shared" si="3"/>
        <v>2181</v>
      </c>
      <c r="E18" s="270">
        <v>1329.944</v>
      </c>
      <c r="F18" s="3"/>
      <c r="G18" s="3"/>
      <c r="H18" s="3"/>
      <c r="I18" s="3"/>
      <c r="J18" s="3"/>
      <c r="K18" s="3"/>
      <c r="L18" s="3"/>
      <c r="M18" s="3"/>
      <c r="N18" s="3"/>
      <c r="O18" s="3"/>
      <c r="P18" s="3"/>
      <c r="Q18" s="3"/>
      <c r="R18" s="3"/>
      <c r="S18" s="3"/>
      <c r="T18" s="3"/>
      <c r="U18" s="3"/>
    </row>
    <row r="19" spans="1:21" s="4" customFormat="1" ht="15.75" thickBot="1" x14ac:dyDescent="0.3">
      <c r="A19" s="30" t="s">
        <v>305</v>
      </c>
      <c r="B19" s="183"/>
      <c r="C19" s="183"/>
      <c r="D19" s="194">
        <f t="shared" si="3"/>
        <v>95</v>
      </c>
      <c r="E19" s="271">
        <v>58</v>
      </c>
      <c r="F19" s="3"/>
      <c r="G19" s="3"/>
      <c r="H19" s="3"/>
      <c r="I19" s="3"/>
      <c r="J19" s="3"/>
      <c r="K19" s="3"/>
      <c r="L19" s="3"/>
      <c r="M19" s="3"/>
      <c r="N19" s="3"/>
      <c r="O19" s="3"/>
      <c r="P19" s="3"/>
      <c r="Q19" s="3"/>
      <c r="R19" s="3"/>
      <c r="S19" s="3"/>
      <c r="T19" s="3"/>
      <c r="U19" s="3"/>
    </row>
    <row r="20" spans="1:21" s="4" customFormat="1" x14ac:dyDescent="0.25">
      <c r="A20" s="108" t="s">
        <v>580</v>
      </c>
      <c r="B20" s="143">
        <v>10</v>
      </c>
      <c r="C20" s="143">
        <v>11.2</v>
      </c>
      <c r="D20" s="114">
        <f>ROUND(SUM(D21:D23),0)</f>
        <v>4835</v>
      </c>
      <c r="E20" s="304">
        <f>ROUND(SUM(E21:E23),0)</f>
        <v>2949</v>
      </c>
      <c r="F20" s="3"/>
      <c r="G20" s="3"/>
      <c r="H20" s="3"/>
      <c r="I20" s="3"/>
      <c r="J20" s="3"/>
      <c r="K20" s="3"/>
      <c r="L20" s="3"/>
      <c r="M20" s="3"/>
      <c r="N20" s="3"/>
      <c r="O20" s="3"/>
      <c r="P20" s="3"/>
      <c r="Q20" s="3"/>
      <c r="R20" s="3"/>
      <c r="S20" s="3"/>
      <c r="T20" s="3"/>
      <c r="U20" s="3"/>
    </row>
    <row r="21" spans="1:21" s="4" customFormat="1" x14ac:dyDescent="0.25">
      <c r="A21" s="11" t="s">
        <v>543</v>
      </c>
      <c r="B21" s="180"/>
      <c r="C21" s="180"/>
      <c r="D21" s="10">
        <f t="shared" ref="D21:D23" si="4">ROUND(E21*1.64,0)</f>
        <v>1459</v>
      </c>
      <c r="E21" s="267">
        <v>889.88900000000001</v>
      </c>
      <c r="F21" s="3"/>
      <c r="G21" s="3"/>
      <c r="H21" s="3"/>
      <c r="I21" s="3"/>
      <c r="J21" s="3"/>
      <c r="K21" s="3"/>
      <c r="L21" s="3"/>
      <c r="M21" s="3"/>
      <c r="N21" s="3"/>
      <c r="O21" s="3"/>
      <c r="P21" s="3"/>
      <c r="Q21" s="3"/>
      <c r="R21" s="3"/>
      <c r="S21" s="3"/>
      <c r="T21" s="3"/>
      <c r="U21" s="3"/>
    </row>
    <row r="22" spans="1:21" s="4" customFormat="1" x14ac:dyDescent="0.25">
      <c r="A22" s="159" t="s">
        <v>8</v>
      </c>
      <c r="B22" s="180"/>
      <c r="C22" s="180"/>
      <c r="D22" s="10">
        <f t="shared" si="4"/>
        <v>3281</v>
      </c>
      <c r="E22" s="267">
        <v>2000.8850000000002</v>
      </c>
      <c r="F22" s="3"/>
      <c r="G22" s="3"/>
      <c r="H22" s="3"/>
      <c r="I22" s="3"/>
      <c r="J22" s="3"/>
      <c r="K22" s="3"/>
      <c r="L22" s="3"/>
      <c r="M22" s="3"/>
      <c r="N22" s="3"/>
      <c r="O22" s="3"/>
      <c r="P22" s="3"/>
      <c r="Q22" s="3"/>
      <c r="R22" s="3"/>
      <c r="S22" s="3"/>
      <c r="T22" s="3"/>
      <c r="U22" s="3"/>
    </row>
    <row r="23" spans="1:21" s="4" customFormat="1" ht="15.75" thickBot="1" x14ac:dyDescent="0.3">
      <c r="A23" s="117" t="s">
        <v>305</v>
      </c>
      <c r="B23" s="181"/>
      <c r="C23" s="181"/>
      <c r="D23" s="10">
        <f t="shared" si="4"/>
        <v>95</v>
      </c>
      <c r="E23" s="268">
        <v>58</v>
      </c>
      <c r="F23" s="3"/>
      <c r="G23" s="3"/>
      <c r="H23" s="3"/>
      <c r="I23" s="3"/>
      <c r="J23" s="3"/>
      <c r="K23" s="3"/>
      <c r="L23" s="3"/>
      <c r="M23" s="3"/>
      <c r="N23" s="3"/>
      <c r="O23" s="3"/>
      <c r="P23" s="3"/>
      <c r="Q23" s="3"/>
      <c r="R23" s="3"/>
      <c r="S23" s="3"/>
      <c r="T23" s="3"/>
      <c r="U23" s="3"/>
    </row>
    <row r="24" spans="1:21" s="4" customFormat="1" x14ac:dyDescent="0.25">
      <c r="A24" s="24" t="s">
        <v>581</v>
      </c>
      <c r="B24" s="140">
        <v>10</v>
      </c>
      <c r="C24" s="140">
        <v>11.2</v>
      </c>
      <c r="D24" s="23">
        <f>ROUND(SUM(D25:D27),0)</f>
        <v>5246</v>
      </c>
      <c r="E24" s="301">
        <f>ROUND(SUM(E25:E27),0)</f>
        <v>3199</v>
      </c>
      <c r="F24" s="3"/>
      <c r="G24" s="3"/>
      <c r="H24" s="3"/>
      <c r="I24" s="3"/>
      <c r="J24" s="3"/>
      <c r="K24" s="3"/>
      <c r="L24" s="3"/>
      <c r="M24" s="3"/>
      <c r="N24" s="3"/>
      <c r="O24" s="3"/>
      <c r="P24" s="3"/>
      <c r="Q24" s="3"/>
      <c r="R24" s="3"/>
      <c r="S24" s="3"/>
      <c r="T24" s="3"/>
      <c r="U24" s="3"/>
    </row>
    <row r="25" spans="1:21" s="4" customFormat="1" x14ac:dyDescent="0.25">
      <c r="A25" s="26" t="s">
        <v>543</v>
      </c>
      <c r="B25" s="182"/>
      <c r="C25" s="182"/>
      <c r="D25" s="22">
        <f t="shared" ref="D25:D27" si="5">ROUND(E25*1.64,0)</f>
        <v>1459</v>
      </c>
      <c r="E25" s="270">
        <v>889.88900000000001</v>
      </c>
      <c r="F25" s="3"/>
      <c r="G25" s="3"/>
      <c r="H25" s="3"/>
      <c r="I25" s="3"/>
      <c r="J25" s="3"/>
      <c r="K25" s="3"/>
      <c r="L25" s="3"/>
      <c r="M25" s="3"/>
      <c r="N25" s="3"/>
      <c r="O25" s="3"/>
      <c r="P25" s="3"/>
      <c r="Q25" s="3"/>
      <c r="R25" s="3"/>
      <c r="S25" s="3"/>
      <c r="T25" s="3"/>
      <c r="U25" s="3"/>
    </row>
    <row r="26" spans="1:21" s="4" customFormat="1" x14ac:dyDescent="0.25">
      <c r="A26" s="29" t="s">
        <v>9</v>
      </c>
      <c r="B26" s="182"/>
      <c r="C26" s="182"/>
      <c r="D26" s="22">
        <f t="shared" si="5"/>
        <v>3692</v>
      </c>
      <c r="E26" s="270">
        <v>2251.4306000000001</v>
      </c>
      <c r="F26" s="3"/>
      <c r="G26" s="3"/>
      <c r="H26" s="3"/>
      <c r="I26" s="3"/>
      <c r="J26" s="3"/>
      <c r="K26" s="3"/>
      <c r="L26" s="3"/>
      <c r="M26" s="3"/>
      <c r="N26" s="3"/>
      <c r="O26" s="3"/>
      <c r="P26" s="3"/>
      <c r="Q26" s="3"/>
      <c r="R26" s="3"/>
      <c r="S26" s="3"/>
      <c r="T26" s="3"/>
      <c r="U26" s="3"/>
    </row>
    <row r="27" spans="1:21" s="4" customFormat="1" ht="15.75" thickBot="1" x14ac:dyDescent="0.3">
      <c r="A27" s="30" t="s">
        <v>305</v>
      </c>
      <c r="B27" s="183"/>
      <c r="C27" s="183"/>
      <c r="D27" s="194">
        <f t="shared" si="5"/>
        <v>95</v>
      </c>
      <c r="E27" s="271">
        <v>58</v>
      </c>
      <c r="F27" s="3"/>
      <c r="G27" s="3"/>
      <c r="H27" s="3"/>
      <c r="I27" s="3"/>
      <c r="J27" s="3"/>
      <c r="K27" s="3"/>
      <c r="L27" s="3"/>
      <c r="M27" s="3"/>
      <c r="N27" s="3"/>
      <c r="O27" s="3"/>
      <c r="P27" s="3"/>
      <c r="Q27" s="3"/>
      <c r="R27" s="3"/>
      <c r="S27" s="3"/>
      <c r="T27" s="3"/>
      <c r="U27" s="3"/>
    </row>
    <row r="28" spans="1:21" s="4" customFormat="1" x14ac:dyDescent="0.25">
      <c r="A28" s="108" t="s">
        <v>645</v>
      </c>
      <c r="B28" s="143">
        <v>12.5</v>
      </c>
      <c r="C28" s="143">
        <v>14</v>
      </c>
      <c r="D28" s="114">
        <f>ROUND(SUM(D29:D31),0)</f>
        <v>5506</v>
      </c>
      <c r="E28" s="304">
        <f>ROUND(SUM(E29:E31),0)</f>
        <v>3358</v>
      </c>
      <c r="F28" s="3"/>
      <c r="G28" s="3"/>
      <c r="H28" s="3"/>
      <c r="I28" s="3"/>
      <c r="J28" s="3"/>
      <c r="K28" s="3"/>
      <c r="L28" s="3"/>
      <c r="M28" s="3"/>
      <c r="N28" s="3"/>
      <c r="O28" s="3"/>
      <c r="P28" s="3"/>
      <c r="Q28" s="3"/>
      <c r="R28" s="3"/>
      <c r="S28" s="3"/>
      <c r="T28" s="3"/>
      <c r="U28" s="3"/>
    </row>
    <row r="29" spans="1:21" s="4" customFormat="1" x14ac:dyDescent="0.25">
      <c r="A29" s="11" t="s">
        <v>636</v>
      </c>
      <c r="B29" s="180"/>
      <c r="C29" s="180"/>
      <c r="D29" s="10">
        <f t="shared" ref="D29:D31" si="6">ROUND(E29*1.64,0)</f>
        <v>1565</v>
      </c>
      <c r="E29" s="267">
        <v>954.27800000000013</v>
      </c>
      <c r="F29" s="3"/>
      <c r="G29" s="3"/>
      <c r="H29" s="3"/>
      <c r="I29" s="3"/>
      <c r="J29" s="3"/>
      <c r="K29" s="3"/>
      <c r="L29" s="3"/>
      <c r="M29" s="3"/>
      <c r="N29" s="3"/>
      <c r="O29" s="3"/>
      <c r="P29" s="3"/>
      <c r="Q29" s="3"/>
      <c r="R29" s="3"/>
      <c r="S29" s="3"/>
      <c r="T29" s="3"/>
      <c r="U29" s="3"/>
    </row>
    <row r="30" spans="1:21" s="4" customFormat="1" x14ac:dyDescent="0.25">
      <c r="A30" s="159" t="s">
        <v>10</v>
      </c>
      <c r="B30" s="180"/>
      <c r="C30" s="180"/>
      <c r="D30" s="10">
        <f t="shared" si="6"/>
        <v>3846</v>
      </c>
      <c r="E30" s="267">
        <v>2345.3852000000002</v>
      </c>
      <c r="F30" s="3"/>
      <c r="G30" s="3"/>
      <c r="H30" s="3"/>
      <c r="I30" s="3"/>
      <c r="J30" s="3"/>
      <c r="K30" s="3"/>
      <c r="L30" s="3"/>
      <c r="M30" s="3"/>
      <c r="N30" s="3"/>
      <c r="O30" s="3"/>
      <c r="P30" s="3"/>
      <c r="Q30" s="3"/>
      <c r="R30" s="3"/>
      <c r="S30" s="3"/>
      <c r="T30" s="3"/>
      <c r="U30" s="3"/>
    </row>
    <row r="31" spans="1:21" s="4" customFormat="1" ht="15.75" thickBot="1" x14ac:dyDescent="0.3">
      <c r="A31" s="117" t="s">
        <v>305</v>
      </c>
      <c r="B31" s="181"/>
      <c r="C31" s="181"/>
      <c r="D31" s="10">
        <f t="shared" si="6"/>
        <v>95</v>
      </c>
      <c r="E31" s="268">
        <v>58</v>
      </c>
      <c r="F31" s="3"/>
      <c r="G31" s="3"/>
      <c r="H31" s="3"/>
      <c r="I31" s="3"/>
      <c r="J31" s="3"/>
      <c r="K31" s="3"/>
      <c r="L31" s="3"/>
      <c r="M31" s="3"/>
      <c r="N31" s="3"/>
      <c r="O31" s="3"/>
      <c r="P31" s="3"/>
      <c r="Q31" s="3"/>
      <c r="R31" s="3"/>
      <c r="S31" s="3"/>
      <c r="T31" s="3"/>
      <c r="U31" s="3"/>
    </row>
    <row r="32" spans="1:21" s="4" customFormat="1" x14ac:dyDescent="0.25">
      <c r="A32" s="24" t="s">
        <v>646</v>
      </c>
      <c r="B32" s="140">
        <v>12.5</v>
      </c>
      <c r="C32" s="140">
        <v>14</v>
      </c>
      <c r="D32" s="23">
        <f>ROUND(SUM(D33:D35),0)</f>
        <v>5806</v>
      </c>
      <c r="E32" s="301">
        <f>ROUND(SUM(E33:E35),0)</f>
        <v>3540</v>
      </c>
      <c r="F32" s="3"/>
      <c r="G32" s="3"/>
      <c r="H32" s="3"/>
      <c r="I32" s="3"/>
      <c r="J32" s="3"/>
      <c r="K32" s="3"/>
      <c r="L32" s="3"/>
      <c r="M32" s="3"/>
      <c r="N32" s="3"/>
      <c r="O32" s="3"/>
      <c r="P32" s="3"/>
      <c r="Q32" s="3"/>
      <c r="R32" s="3"/>
      <c r="S32" s="3"/>
      <c r="T32" s="3"/>
      <c r="U32" s="3"/>
    </row>
    <row r="33" spans="1:73" s="4" customFormat="1" x14ac:dyDescent="0.25">
      <c r="A33" s="26" t="s">
        <v>636</v>
      </c>
      <c r="B33" s="182"/>
      <c r="C33" s="182"/>
      <c r="D33" s="22">
        <f t="shared" ref="D33:D35" si="7">ROUND(E33*1.64,0)</f>
        <v>1565</v>
      </c>
      <c r="E33" s="270">
        <v>954.27800000000013</v>
      </c>
      <c r="F33" s="3"/>
      <c r="G33" s="3"/>
      <c r="H33" s="3"/>
      <c r="I33" s="3"/>
      <c r="J33" s="3"/>
      <c r="K33" s="3"/>
      <c r="L33" s="3"/>
      <c r="M33" s="3"/>
      <c r="N33" s="3"/>
      <c r="O33" s="3"/>
      <c r="P33" s="3"/>
      <c r="Q33" s="3"/>
      <c r="R33" s="3"/>
      <c r="S33" s="3"/>
      <c r="T33" s="3"/>
      <c r="U33" s="3"/>
    </row>
    <row r="34" spans="1:73" s="4" customFormat="1" x14ac:dyDescent="0.25">
      <c r="A34" s="29" t="s">
        <v>11</v>
      </c>
      <c r="B34" s="182"/>
      <c r="C34" s="182"/>
      <c r="D34" s="22">
        <f t="shared" si="7"/>
        <v>4146</v>
      </c>
      <c r="E34" s="270">
        <v>2528.0747000000001</v>
      </c>
      <c r="F34" s="3"/>
      <c r="G34" s="3"/>
      <c r="H34" s="3"/>
      <c r="I34" s="3"/>
      <c r="J34" s="3"/>
      <c r="K34" s="3"/>
      <c r="L34" s="3"/>
      <c r="M34" s="3"/>
      <c r="N34" s="3"/>
      <c r="O34" s="3"/>
      <c r="P34" s="3"/>
      <c r="Q34" s="3"/>
      <c r="R34" s="3"/>
      <c r="S34" s="3"/>
      <c r="T34" s="3"/>
      <c r="U34" s="3"/>
    </row>
    <row r="35" spans="1:73" s="4" customFormat="1" ht="15.75" thickBot="1" x14ac:dyDescent="0.3">
      <c r="A35" s="30" t="s">
        <v>305</v>
      </c>
      <c r="B35" s="183"/>
      <c r="C35" s="183"/>
      <c r="D35" s="194">
        <f t="shared" si="7"/>
        <v>95</v>
      </c>
      <c r="E35" s="271">
        <v>58</v>
      </c>
      <c r="F35" s="3"/>
      <c r="G35" s="3"/>
      <c r="H35" s="3"/>
      <c r="I35" s="3"/>
      <c r="J35" s="3"/>
      <c r="K35" s="3"/>
      <c r="L35" s="3"/>
      <c r="M35" s="3"/>
      <c r="N35" s="3"/>
      <c r="O35" s="3"/>
      <c r="P35" s="3"/>
      <c r="Q35" s="3"/>
      <c r="R35" s="3"/>
      <c r="S35" s="3"/>
      <c r="T35" s="3"/>
      <c r="U35" s="3"/>
    </row>
    <row r="36" spans="1:73" x14ac:dyDescent="0.25">
      <c r="A36" s="108" t="s">
        <v>648</v>
      </c>
      <c r="B36" s="143">
        <v>14</v>
      </c>
      <c r="C36" s="143">
        <v>16</v>
      </c>
      <c r="D36" s="114">
        <f>ROUND(SUM(D37:D39),0)</f>
        <v>5865</v>
      </c>
      <c r="E36" s="304">
        <f>ROUND(SUM(E37:E39),0)</f>
        <v>3576</v>
      </c>
      <c r="F36" s="3"/>
      <c r="G36" s="3"/>
      <c r="H36" s="3"/>
      <c r="I36" s="3"/>
      <c r="J36" s="3"/>
      <c r="K36" s="3"/>
      <c r="L36" s="3"/>
      <c r="M36" s="3"/>
      <c r="N36" s="3"/>
      <c r="O36" s="3"/>
      <c r="P36" s="3"/>
      <c r="Q36" s="3"/>
      <c r="R36" s="3"/>
      <c r="S36" s="3"/>
      <c r="T36" s="3"/>
      <c r="U36" s="3"/>
    </row>
    <row r="37" spans="1:73" x14ac:dyDescent="0.25">
      <c r="A37" s="11" t="s">
        <v>639</v>
      </c>
      <c r="B37" s="179"/>
      <c r="C37" s="179"/>
      <c r="D37" s="10">
        <f t="shared" ref="D37:D39" si="8">ROUND(E37*1.64,0)</f>
        <v>1692</v>
      </c>
      <c r="E37" s="267">
        <v>1031.875</v>
      </c>
      <c r="F37" s="3"/>
      <c r="G37" s="3"/>
      <c r="H37" s="3"/>
      <c r="I37" s="3"/>
      <c r="J37" s="3"/>
      <c r="K37" s="3"/>
      <c r="L37" s="3"/>
      <c r="M37" s="3"/>
      <c r="N37" s="3"/>
      <c r="O37" s="3"/>
      <c r="P37" s="3"/>
      <c r="Q37" s="3"/>
      <c r="R37" s="3"/>
      <c r="S37" s="3"/>
      <c r="T37" s="3"/>
      <c r="U37" s="3"/>
    </row>
    <row r="38" spans="1:73" x14ac:dyDescent="0.25">
      <c r="A38" s="159" t="s">
        <v>0</v>
      </c>
      <c r="B38" s="184"/>
      <c r="C38" s="184"/>
      <c r="D38" s="10">
        <f t="shared" si="8"/>
        <v>4078</v>
      </c>
      <c r="E38" s="267">
        <v>2486.3171000000002</v>
      </c>
      <c r="F38" s="3"/>
      <c r="G38" s="3"/>
      <c r="H38" s="3"/>
      <c r="I38" s="3"/>
      <c r="J38" s="3"/>
      <c r="K38" s="3"/>
      <c r="L38" s="3"/>
      <c r="M38" s="3"/>
      <c r="N38" s="3"/>
      <c r="O38" s="3"/>
      <c r="P38" s="3"/>
      <c r="Q38" s="3"/>
      <c r="R38" s="3"/>
      <c r="S38" s="3"/>
      <c r="T38" s="3"/>
      <c r="U38" s="3"/>
    </row>
    <row r="39" spans="1:73" ht="15.75" thickBot="1" x14ac:dyDescent="0.3">
      <c r="A39" s="117" t="s">
        <v>305</v>
      </c>
      <c r="B39" s="197"/>
      <c r="C39" s="197"/>
      <c r="D39" s="10">
        <f t="shared" si="8"/>
        <v>95</v>
      </c>
      <c r="E39" s="268">
        <v>58</v>
      </c>
      <c r="F39" s="3"/>
      <c r="G39" s="3"/>
      <c r="H39" s="3"/>
      <c r="I39" s="3"/>
      <c r="J39" s="3"/>
      <c r="K39" s="3"/>
      <c r="L39" s="3"/>
      <c r="M39" s="3"/>
      <c r="N39" s="3"/>
      <c r="O39" s="3"/>
      <c r="P39" s="3"/>
      <c r="Q39" s="3"/>
      <c r="R39" s="3"/>
      <c r="S39" s="3"/>
      <c r="T39" s="3"/>
      <c r="U39" s="3"/>
    </row>
    <row r="40" spans="1:73" x14ac:dyDescent="0.25">
      <c r="A40" s="24" t="s">
        <v>647</v>
      </c>
      <c r="B40" s="140">
        <v>14</v>
      </c>
      <c r="C40" s="140">
        <v>16</v>
      </c>
      <c r="D40" s="23">
        <f>ROUND(SUM(D41:D43),0)</f>
        <v>6644</v>
      </c>
      <c r="E40" s="301">
        <f>ROUND(SUM(E41:E43),0)</f>
        <v>4051</v>
      </c>
      <c r="F40" s="3"/>
      <c r="G40" s="3"/>
      <c r="H40" s="3"/>
      <c r="I40" s="3"/>
      <c r="J40" s="3"/>
      <c r="K40" s="3"/>
      <c r="L40" s="3"/>
      <c r="M40" s="3"/>
      <c r="N40" s="3"/>
      <c r="O40" s="3"/>
      <c r="P40" s="3"/>
      <c r="Q40" s="3"/>
      <c r="R40" s="3"/>
      <c r="S40" s="3"/>
      <c r="T40" s="3"/>
      <c r="U40" s="3"/>
    </row>
    <row r="41" spans="1:73" x14ac:dyDescent="0.25">
      <c r="A41" s="26" t="s">
        <v>639</v>
      </c>
      <c r="B41" s="141"/>
      <c r="C41" s="141"/>
      <c r="D41" s="22">
        <f t="shared" ref="D41:D43" si="9">ROUND(E41*1.64,0)</f>
        <v>1692</v>
      </c>
      <c r="E41" s="270">
        <v>1031.875</v>
      </c>
      <c r="F41" s="3"/>
      <c r="G41" s="3"/>
      <c r="H41" s="3"/>
      <c r="I41" s="3"/>
      <c r="J41" s="3"/>
      <c r="K41" s="3"/>
      <c r="L41" s="3"/>
      <c r="M41" s="3"/>
      <c r="N41" s="3"/>
      <c r="O41" s="3"/>
      <c r="P41" s="3"/>
      <c r="Q41" s="3"/>
      <c r="R41" s="3"/>
      <c r="S41" s="3"/>
      <c r="T41" s="3"/>
      <c r="U41" s="3"/>
    </row>
    <row r="42" spans="1:73" x14ac:dyDescent="0.25">
      <c r="A42" s="29" t="s">
        <v>1</v>
      </c>
      <c r="B42" s="185"/>
      <c r="C42" s="185"/>
      <c r="D42" s="22">
        <f t="shared" si="9"/>
        <v>4857</v>
      </c>
      <c r="E42" s="270">
        <v>2961.3098</v>
      </c>
      <c r="F42" s="3"/>
      <c r="G42" s="3"/>
      <c r="H42" s="3"/>
      <c r="I42" s="3"/>
      <c r="J42" s="3"/>
      <c r="K42" s="3"/>
      <c r="L42" s="3"/>
      <c r="M42" s="3"/>
      <c r="N42" s="3"/>
      <c r="O42" s="3"/>
      <c r="P42" s="3"/>
      <c r="Q42" s="3"/>
      <c r="R42" s="3"/>
      <c r="S42" s="3"/>
      <c r="T42" s="3"/>
      <c r="U42" s="3"/>
    </row>
    <row r="43" spans="1:73" ht="15.75" thickBot="1" x14ac:dyDescent="0.3">
      <c r="A43" s="30" t="s">
        <v>305</v>
      </c>
      <c r="B43" s="183"/>
      <c r="C43" s="183"/>
      <c r="D43" s="194">
        <f t="shared" si="9"/>
        <v>95</v>
      </c>
      <c r="E43" s="271">
        <v>58</v>
      </c>
      <c r="F43" s="3"/>
      <c r="G43" s="3"/>
      <c r="H43" s="3"/>
      <c r="I43" s="3"/>
      <c r="J43" s="3"/>
      <c r="K43" s="3"/>
      <c r="L43" s="3"/>
      <c r="M43" s="3"/>
      <c r="N43" s="3"/>
      <c r="O43" s="3"/>
      <c r="P43" s="3"/>
      <c r="Q43" s="3"/>
      <c r="R43" s="3"/>
      <c r="S43" s="3"/>
      <c r="T43" s="3"/>
      <c r="U43" s="3"/>
    </row>
    <row r="44" spans="1:73" ht="15.75" thickBot="1" x14ac:dyDescent="0.3">
      <c r="A44" s="248" t="s">
        <v>643</v>
      </c>
      <c r="B44" s="249"/>
      <c r="C44" s="249"/>
      <c r="D44" s="249"/>
      <c r="E44" s="250"/>
      <c r="F44" s="3"/>
      <c r="G44" s="3"/>
      <c r="H44" s="3"/>
      <c r="I44" s="3"/>
      <c r="J44" s="3"/>
      <c r="K44" s="3"/>
      <c r="L44" s="3"/>
      <c r="M44" s="3"/>
      <c r="N44" s="3"/>
      <c r="O44" s="3"/>
      <c r="P44" s="3"/>
      <c r="Q44" s="3"/>
      <c r="R44" s="3"/>
      <c r="S44" s="3"/>
      <c r="T44" s="3"/>
      <c r="U44" s="3"/>
    </row>
    <row r="45" spans="1:73" ht="69.75" customHeight="1" thickBot="1" x14ac:dyDescent="0.3">
      <c r="A45" s="447" t="s">
        <v>55</v>
      </c>
      <c r="B45" s="439"/>
      <c r="C45" s="439"/>
      <c r="D45" s="439"/>
      <c r="E45" s="225"/>
      <c r="F45" s="3"/>
      <c r="G45" s="3"/>
      <c r="H45" s="3"/>
      <c r="I45" s="3"/>
      <c r="J45" s="3"/>
      <c r="K45" s="3"/>
      <c r="L45" s="3"/>
      <c r="M45" s="3"/>
      <c r="N45" s="3"/>
      <c r="O45" s="3"/>
      <c r="P45" s="3"/>
      <c r="Q45" s="3"/>
      <c r="R45" s="3"/>
      <c r="S45" s="3"/>
      <c r="T45" s="3"/>
      <c r="U45" s="3"/>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row>
    <row r="46" spans="1:73" x14ac:dyDescent="0.25">
      <c r="A46" s="113" t="s">
        <v>596</v>
      </c>
      <c r="B46" s="186">
        <v>4</v>
      </c>
      <c r="C46" s="186">
        <v>4.5</v>
      </c>
      <c r="D46" s="114">
        <f>ROUND(SUM(D47:D50),0)</f>
        <v>2376</v>
      </c>
      <c r="E46" s="294">
        <f>ROUND(SUM(E47:E50),0)</f>
        <v>1449</v>
      </c>
      <c r="F46" s="3"/>
      <c r="G46" s="3"/>
      <c r="H46" s="3"/>
      <c r="I46" s="3"/>
      <c r="J46" s="3"/>
      <c r="K46" s="3"/>
      <c r="L46" s="3"/>
      <c r="M46" s="3"/>
      <c r="N46" s="3"/>
      <c r="O46" s="3"/>
      <c r="P46" s="3"/>
      <c r="Q46" s="3"/>
      <c r="R46" s="3"/>
      <c r="S46" s="3"/>
      <c r="T46" s="3"/>
      <c r="U46" s="3"/>
    </row>
    <row r="47" spans="1:73" x14ac:dyDescent="0.25">
      <c r="A47" s="11" t="s">
        <v>597</v>
      </c>
      <c r="B47" s="179"/>
      <c r="C47" s="179"/>
      <c r="D47" s="10">
        <f t="shared" ref="D47:D50" si="10">ROUND(E47*1.64,0)</f>
        <v>815</v>
      </c>
      <c r="E47" s="305">
        <v>497</v>
      </c>
      <c r="F47" s="3"/>
      <c r="G47" s="3"/>
      <c r="H47" s="3"/>
      <c r="I47" s="3"/>
      <c r="J47" s="3"/>
      <c r="K47" s="3"/>
      <c r="L47" s="3"/>
      <c r="M47" s="3"/>
      <c r="N47" s="3"/>
      <c r="O47" s="3"/>
      <c r="P47" s="3"/>
      <c r="Q47" s="3"/>
      <c r="R47" s="3"/>
      <c r="S47" s="3"/>
      <c r="T47" s="3"/>
      <c r="U47" s="3"/>
    </row>
    <row r="48" spans="1:73" x14ac:dyDescent="0.25">
      <c r="A48" s="11" t="s">
        <v>487</v>
      </c>
      <c r="B48" s="179"/>
      <c r="C48" s="179"/>
      <c r="D48" s="10">
        <f t="shared" si="10"/>
        <v>1179</v>
      </c>
      <c r="E48" s="305">
        <v>719</v>
      </c>
      <c r="F48" s="3"/>
      <c r="G48" s="3"/>
      <c r="H48" s="3"/>
      <c r="I48" s="3"/>
      <c r="J48" s="3"/>
      <c r="K48" s="3"/>
      <c r="L48" s="3"/>
      <c r="M48" s="3"/>
      <c r="N48" s="3"/>
      <c r="O48" s="3"/>
      <c r="P48" s="3"/>
      <c r="Q48" s="3"/>
      <c r="R48" s="3"/>
      <c r="S48" s="3"/>
      <c r="T48" s="3"/>
      <c r="U48" s="3"/>
    </row>
    <row r="49" spans="1:21" x14ac:dyDescent="0.25">
      <c r="A49" s="11" t="s">
        <v>595</v>
      </c>
      <c r="B49" s="179"/>
      <c r="C49" s="179"/>
      <c r="D49" s="10">
        <f t="shared" si="10"/>
        <v>287</v>
      </c>
      <c r="E49" s="305">
        <v>175</v>
      </c>
      <c r="F49" s="3"/>
      <c r="G49" s="3"/>
      <c r="H49" s="3"/>
      <c r="I49" s="3"/>
      <c r="J49" s="3"/>
      <c r="K49" s="3"/>
      <c r="L49" s="3"/>
      <c r="M49" s="3"/>
      <c r="N49" s="3"/>
      <c r="O49" s="3"/>
      <c r="P49" s="3"/>
      <c r="Q49" s="3"/>
      <c r="R49" s="3"/>
      <c r="S49" s="3"/>
      <c r="T49" s="3"/>
      <c r="U49" s="3"/>
    </row>
    <row r="50" spans="1:21" ht="15.75" thickBot="1" x14ac:dyDescent="0.3">
      <c r="A50" s="117" t="s">
        <v>305</v>
      </c>
      <c r="B50" s="145"/>
      <c r="C50" s="145"/>
      <c r="D50" s="95">
        <f t="shared" si="10"/>
        <v>95</v>
      </c>
      <c r="E50" s="300">
        <v>58</v>
      </c>
      <c r="F50" s="3"/>
      <c r="G50" s="3"/>
      <c r="H50" s="3"/>
      <c r="I50" s="3"/>
      <c r="J50" s="3"/>
      <c r="K50" s="3"/>
      <c r="L50" s="3"/>
      <c r="M50" s="3"/>
      <c r="N50" s="3"/>
      <c r="O50" s="3"/>
      <c r="P50" s="3"/>
      <c r="Q50" s="3"/>
      <c r="R50" s="3"/>
      <c r="S50" s="3"/>
      <c r="T50" s="3"/>
      <c r="U50" s="3"/>
    </row>
    <row r="51" spans="1:21" x14ac:dyDescent="0.25">
      <c r="A51" s="24" t="s">
        <v>598</v>
      </c>
      <c r="B51" s="140">
        <v>5</v>
      </c>
      <c r="C51" s="140">
        <v>5.4</v>
      </c>
      <c r="D51" s="23">
        <f>ROUND(SUM(D52:D55),0)</f>
        <v>2547</v>
      </c>
      <c r="E51" s="301">
        <f>ROUND(SUM(E52:E55),0)</f>
        <v>1553</v>
      </c>
      <c r="F51" s="3"/>
      <c r="G51" s="3"/>
      <c r="H51" s="3"/>
      <c r="I51" s="3"/>
      <c r="J51" s="3"/>
      <c r="K51" s="3"/>
      <c r="L51" s="3"/>
      <c r="M51" s="3"/>
      <c r="N51" s="3"/>
      <c r="O51" s="3"/>
      <c r="P51" s="3"/>
      <c r="Q51" s="3"/>
      <c r="R51" s="3"/>
      <c r="S51" s="3"/>
      <c r="T51" s="3"/>
      <c r="U51" s="3"/>
    </row>
    <row r="52" spans="1:21" x14ac:dyDescent="0.25">
      <c r="A52" s="26" t="s">
        <v>599</v>
      </c>
      <c r="B52" s="141"/>
      <c r="C52" s="141"/>
      <c r="D52" s="22">
        <f t="shared" ref="D52:D55" si="11">ROUND(E52*1.64,0)</f>
        <v>910</v>
      </c>
      <c r="E52" s="306">
        <v>555</v>
      </c>
      <c r="F52" s="3"/>
      <c r="G52" s="3"/>
      <c r="H52" s="3"/>
      <c r="I52" s="3"/>
      <c r="J52" s="3"/>
      <c r="K52" s="3"/>
      <c r="L52" s="3"/>
      <c r="M52" s="3"/>
      <c r="N52" s="3"/>
      <c r="O52" s="3"/>
      <c r="P52" s="3"/>
      <c r="Q52" s="3"/>
      <c r="R52" s="3"/>
      <c r="S52" s="3"/>
      <c r="T52" s="3"/>
      <c r="U52" s="3"/>
    </row>
    <row r="53" spans="1:21" x14ac:dyDescent="0.25">
      <c r="A53" s="26" t="s">
        <v>123</v>
      </c>
      <c r="B53" s="141"/>
      <c r="C53" s="141"/>
      <c r="D53" s="22">
        <f t="shared" si="11"/>
        <v>1255</v>
      </c>
      <c r="E53" s="306">
        <v>765</v>
      </c>
      <c r="F53" s="3"/>
      <c r="G53" s="3"/>
      <c r="H53" s="3"/>
      <c r="I53" s="3"/>
      <c r="J53" s="3"/>
      <c r="K53" s="3"/>
      <c r="L53" s="3"/>
      <c r="M53" s="3"/>
      <c r="N53" s="3"/>
      <c r="O53" s="3"/>
      <c r="P53" s="3"/>
      <c r="Q53" s="3"/>
      <c r="R53" s="3"/>
      <c r="S53" s="3"/>
      <c r="T53" s="3"/>
      <c r="U53" s="3"/>
    </row>
    <row r="54" spans="1:21" x14ac:dyDescent="0.25">
      <c r="A54" s="26" t="s">
        <v>595</v>
      </c>
      <c r="B54" s="141"/>
      <c r="C54" s="141"/>
      <c r="D54" s="22">
        <f t="shared" si="11"/>
        <v>287</v>
      </c>
      <c r="E54" s="306">
        <v>175</v>
      </c>
      <c r="F54" s="3"/>
      <c r="G54" s="3"/>
      <c r="H54" s="3"/>
      <c r="I54" s="3"/>
      <c r="J54" s="3"/>
      <c r="K54" s="3"/>
      <c r="L54" s="3"/>
      <c r="M54" s="3"/>
      <c r="N54" s="3"/>
      <c r="O54" s="3"/>
      <c r="P54" s="3"/>
      <c r="Q54" s="3"/>
      <c r="R54" s="3"/>
      <c r="S54" s="3"/>
      <c r="T54" s="3"/>
      <c r="U54" s="3"/>
    </row>
    <row r="55" spans="1:21" ht="15.75" thickBot="1" x14ac:dyDescent="0.3">
      <c r="A55" s="30" t="s">
        <v>305</v>
      </c>
      <c r="B55" s="151"/>
      <c r="C55" s="151"/>
      <c r="D55" s="194">
        <f t="shared" si="11"/>
        <v>95</v>
      </c>
      <c r="E55" s="303">
        <v>58</v>
      </c>
      <c r="F55" s="3"/>
      <c r="G55" s="3"/>
      <c r="H55" s="3"/>
      <c r="I55" s="3"/>
      <c r="J55" s="3"/>
      <c r="K55" s="3"/>
      <c r="L55" s="3"/>
      <c r="M55" s="3"/>
      <c r="N55" s="3"/>
      <c r="O55" s="3"/>
      <c r="P55" s="3"/>
      <c r="Q55" s="3"/>
      <c r="R55" s="3"/>
      <c r="S55" s="3"/>
      <c r="T55" s="3"/>
      <c r="U55" s="3"/>
    </row>
    <row r="56" spans="1:21" x14ac:dyDescent="0.25">
      <c r="A56" s="108" t="s">
        <v>600</v>
      </c>
      <c r="B56" s="143">
        <v>5.6</v>
      </c>
      <c r="C56" s="143">
        <v>6.7</v>
      </c>
      <c r="D56" s="114">
        <f>ROUND(SUM(D57:D60),0)</f>
        <v>2914</v>
      </c>
      <c r="E56" s="304">
        <f>ROUND(SUM(E57:E60),0)</f>
        <v>1777</v>
      </c>
      <c r="F56" s="3"/>
      <c r="G56" s="3"/>
      <c r="H56" s="3"/>
      <c r="I56" s="3"/>
      <c r="J56" s="3"/>
      <c r="K56" s="3"/>
      <c r="L56" s="3"/>
      <c r="M56" s="3"/>
      <c r="N56" s="3"/>
      <c r="O56" s="3"/>
      <c r="P56" s="3"/>
      <c r="Q56" s="3"/>
      <c r="R56" s="3"/>
      <c r="S56" s="3"/>
      <c r="T56" s="3"/>
      <c r="U56" s="3"/>
    </row>
    <row r="57" spans="1:21" x14ac:dyDescent="0.25">
      <c r="A57" s="11" t="s">
        <v>601</v>
      </c>
      <c r="B57" s="179"/>
      <c r="C57" s="179"/>
      <c r="D57" s="10">
        <f t="shared" ref="D57:D60" si="12">ROUND(E57*1.64,0)</f>
        <v>1115</v>
      </c>
      <c r="E57" s="305">
        <v>680</v>
      </c>
      <c r="F57" s="3"/>
      <c r="G57" s="3"/>
      <c r="H57" s="3"/>
      <c r="I57" s="3"/>
      <c r="J57" s="3"/>
      <c r="K57" s="3"/>
      <c r="L57" s="3"/>
      <c r="M57" s="3"/>
      <c r="N57" s="3"/>
      <c r="O57" s="3"/>
      <c r="P57" s="3"/>
      <c r="Q57" s="3"/>
      <c r="R57" s="3"/>
      <c r="S57" s="3"/>
      <c r="T57" s="3"/>
      <c r="U57" s="3"/>
    </row>
    <row r="58" spans="1:21" x14ac:dyDescent="0.25">
      <c r="A58" s="11" t="s">
        <v>125</v>
      </c>
      <c r="B58" s="179"/>
      <c r="C58" s="179"/>
      <c r="D58" s="10">
        <f t="shared" si="12"/>
        <v>1417</v>
      </c>
      <c r="E58" s="305">
        <v>864</v>
      </c>
      <c r="F58" s="3"/>
      <c r="G58" s="3"/>
      <c r="H58" s="3"/>
      <c r="I58" s="3"/>
      <c r="J58" s="3"/>
      <c r="K58" s="3"/>
      <c r="L58" s="3"/>
      <c r="M58" s="3"/>
      <c r="N58" s="3"/>
      <c r="O58" s="3"/>
      <c r="P58" s="3"/>
      <c r="Q58" s="3"/>
      <c r="R58" s="3"/>
      <c r="S58" s="3"/>
      <c r="T58" s="3"/>
      <c r="U58" s="3"/>
    </row>
    <row r="59" spans="1:21" x14ac:dyDescent="0.25">
      <c r="A59" s="11" t="s">
        <v>595</v>
      </c>
      <c r="B59" s="179"/>
      <c r="C59" s="179"/>
      <c r="D59" s="10">
        <f t="shared" si="12"/>
        <v>287</v>
      </c>
      <c r="E59" s="305">
        <v>175</v>
      </c>
      <c r="F59" s="3"/>
      <c r="G59" s="3"/>
      <c r="H59" s="3"/>
      <c r="I59" s="3"/>
      <c r="J59" s="3"/>
      <c r="K59" s="3"/>
      <c r="L59" s="3"/>
      <c r="M59" s="3"/>
      <c r="N59" s="3"/>
      <c r="O59" s="3"/>
      <c r="P59" s="3"/>
      <c r="Q59" s="3"/>
      <c r="R59" s="3"/>
      <c r="S59" s="3"/>
      <c r="T59" s="3"/>
      <c r="U59" s="3"/>
    </row>
    <row r="60" spans="1:21" ht="15.75" thickBot="1" x14ac:dyDescent="0.3">
      <c r="A60" s="117" t="s">
        <v>305</v>
      </c>
      <c r="B60" s="145"/>
      <c r="C60" s="145"/>
      <c r="D60" s="95">
        <f t="shared" si="12"/>
        <v>95</v>
      </c>
      <c r="E60" s="300">
        <v>58</v>
      </c>
      <c r="F60" s="3"/>
      <c r="G60" s="3"/>
      <c r="H60" s="3"/>
      <c r="I60" s="3"/>
      <c r="J60" s="3"/>
      <c r="K60" s="3"/>
      <c r="L60" s="3"/>
      <c r="M60" s="3"/>
      <c r="N60" s="3"/>
      <c r="O60" s="3"/>
      <c r="P60" s="3"/>
      <c r="Q60" s="3"/>
      <c r="R60" s="3"/>
      <c r="S60" s="3"/>
      <c r="T60" s="3"/>
      <c r="U60" s="3"/>
    </row>
    <row r="61" spans="1:21" x14ac:dyDescent="0.25">
      <c r="A61" s="24" t="s">
        <v>602</v>
      </c>
      <c r="B61" s="140">
        <v>7.1</v>
      </c>
      <c r="C61" s="140">
        <v>8</v>
      </c>
      <c r="D61" s="23">
        <f>ROUND(SUM(D62:D65),0)</f>
        <v>3804</v>
      </c>
      <c r="E61" s="301">
        <f>ROUND(SUM(E62:E65),0)</f>
        <v>2320</v>
      </c>
      <c r="F61" s="3"/>
      <c r="G61" s="3"/>
      <c r="H61" s="3"/>
      <c r="I61" s="3"/>
      <c r="J61" s="3"/>
      <c r="K61" s="3"/>
      <c r="L61" s="3"/>
      <c r="M61" s="3"/>
      <c r="N61" s="3"/>
      <c r="O61" s="3"/>
      <c r="P61" s="3"/>
      <c r="Q61" s="3"/>
      <c r="R61" s="3"/>
      <c r="S61" s="3"/>
      <c r="T61" s="3"/>
      <c r="U61" s="3"/>
    </row>
    <row r="62" spans="1:21" x14ac:dyDescent="0.25">
      <c r="A62" s="26" t="s">
        <v>603</v>
      </c>
      <c r="B62" s="141"/>
      <c r="C62" s="141"/>
      <c r="D62" s="22">
        <f t="shared" ref="D62:D65" si="13">ROUND(E62*1.64,0)</f>
        <v>1241</v>
      </c>
      <c r="E62" s="270">
        <v>756.8565000000001</v>
      </c>
      <c r="F62" s="3"/>
      <c r="G62" s="3"/>
      <c r="H62" s="3"/>
      <c r="I62" s="3"/>
      <c r="J62" s="3"/>
      <c r="K62" s="3"/>
      <c r="L62" s="3"/>
      <c r="M62" s="3"/>
      <c r="N62" s="3"/>
      <c r="O62" s="3"/>
      <c r="P62" s="3"/>
      <c r="Q62" s="3"/>
      <c r="R62" s="3"/>
      <c r="S62" s="3"/>
      <c r="T62" s="3"/>
      <c r="U62" s="3"/>
    </row>
    <row r="63" spans="1:21" x14ac:dyDescent="0.25">
      <c r="A63" s="29" t="s">
        <v>644</v>
      </c>
      <c r="B63" s="182"/>
      <c r="C63" s="182"/>
      <c r="D63" s="22">
        <f t="shared" si="13"/>
        <v>2181</v>
      </c>
      <c r="E63" s="270">
        <v>1329.944</v>
      </c>
      <c r="F63" s="3"/>
      <c r="G63" s="3"/>
      <c r="H63" s="3"/>
      <c r="I63" s="3"/>
      <c r="J63" s="3"/>
      <c r="K63" s="3"/>
      <c r="L63" s="3"/>
      <c r="M63" s="3"/>
      <c r="N63" s="3"/>
      <c r="O63" s="3"/>
      <c r="P63" s="3"/>
      <c r="Q63" s="3"/>
      <c r="R63" s="3"/>
      <c r="S63" s="3"/>
      <c r="T63" s="3"/>
      <c r="U63" s="3"/>
    </row>
    <row r="64" spans="1:21" x14ac:dyDescent="0.25">
      <c r="A64" s="26" t="s">
        <v>595</v>
      </c>
      <c r="B64" s="141"/>
      <c r="C64" s="141"/>
      <c r="D64" s="22">
        <f t="shared" si="13"/>
        <v>287</v>
      </c>
      <c r="E64" s="270">
        <v>175</v>
      </c>
      <c r="F64" s="3"/>
      <c r="G64" s="3"/>
      <c r="H64" s="3"/>
      <c r="I64" s="3"/>
      <c r="J64" s="3"/>
      <c r="K64" s="3"/>
      <c r="L64" s="3"/>
      <c r="M64" s="3"/>
      <c r="N64" s="3"/>
      <c r="O64" s="3"/>
      <c r="P64" s="3"/>
      <c r="Q64" s="3"/>
      <c r="R64" s="3"/>
      <c r="S64" s="3"/>
      <c r="T64" s="3"/>
      <c r="U64" s="3"/>
    </row>
    <row r="65" spans="1:21" ht="15.75" thickBot="1" x14ac:dyDescent="0.3">
      <c r="A65" s="30" t="s">
        <v>305</v>
      </c>
      <c r="B65" s="151"/>
      <c r="C65" s="151"/>
      <c r="D65" s="194">
        <f t="shared" si="13"/>
        <v>95</v>
      </c>
      <c r="E65" s="271">
        <v>58</v>
      </c>
      <c r="F65" s="3"/>
      <c r="G65" s="3"/>
      <c r="H65" s="3"/>
      <c r="I65" s="3"/>
      <c r="J65" s="3"/>
      <c r="K65" s="3"/>
      <c r="L65" s="3"/>
      <c r="M65" s="3"/>
      <c r="N65" s="3"/>
      <c r="O65" s="3"/>
      <c r="P65" s="3"/>
      <c r="Q65" s="3"/>
      <c r="R65" s="3"/>
      <c r="S65" s="3"/>
      <c r="T65" s="3"/>
      <c r="U65" s="3"/>
    </row>
    <row r="66" spans="1:21" x14ac:dyDescent="0.25">
      <c r="A66" s="108" t="s">
        <v>604</v>
      </c>
      <c r="B66" s="143">
        <v>10</v>
      </c>
      <c r="C66" s="143">
        <v>11.2</v>
      </c>
      <c r="D66" s="114">
        <f>ROUND(SUM(D67:D70),0)</f>
        <v>5081</v>
      </c>
      <c r="E66" s="304">
        <f>ROUND(SUM(E67:E70),0)</f>
        <v>3099</v>
      </c>
      <c r="F66" s="3"/>
      <c r="G66" s="3"/>
      <c r="H66" s="3"/>
      <c r="I66" s="3"/>
      <c r="J66" s="3"/>
      <c r="K66" s="3"/>
      <c r="L66" s="3"/>
      <c r="M66" s="3"/>
      <c r="N66" s="3"/>
      <c r="O66" s="3"/>
      <c r="P66" s="3"/>
      <c r="Q66" s="3"/>
      <c r="R66" s="3"/>
      <c r="S66" s="3"/>
      <c r="T66" s="3"/>
      <c r="U66" s="3"/>
    </row>
    <row r="67" spans="1:21" x14ac:dyDescent="0.25">
      <c r="A67" s="11" t="s">
        <v>588</v>
      </c>
      <c r="B67" s="179"/>
      <c r="C67" s="179"/>
      <c r="D67" s="10">
        <f t="shared" ref="D67:D70" si="14">ROUND(E67*1.64,0)</f>
        <v>1418</v>
      </c>
      <c r="E67" s="295">
        <v>864.73030000000017</v>
      </c>
      <c r="F67" s="3"/>
      <c r="G67" s="3"/>
      <c r="H67" s="3"/>
      <c r="I67" s="3"/>
      <c r="J67" s="3"/>
      <c r="K67" s="3"/>
      <c r="L67" s="3"/>
      <c r="M67" s="3"/>
      <c r="N67" s="3"/>
      <c r="O67" s="3"/>
      <c r="P67" s="3"/>
      <c r="Q67" s="3"/>
      <c r="R67" s="3"/>
      <c r="S67" s="3"/>
      <c r="T67" s="3"/>
      <c r="U67" s="3"/>
    </row>
    <row r="68" spans="1:21" x14ac:dyDescent="0.25">
      <c r="A68" s="115" t="s">
        <v>8</v>
      </c>
      <c r="B68" s="179"/>
      <c r="C68" s="179"/>
      <c r="D68" s="10">
        <f t="shared" si="14"/>
        <v>3281</v>
      </c>
      <c r="E68" s="307">
        <v>2000.8850000000002</v>
      </c>
      <c r="F68" s="3"/>
      <c r="G68" s="3"/>
      <c r="H68" s="3"/>
      <c r="I68" s="3"/>
      <c r="J68" s="3"/>
      <c r="K68" s="3"/>
      <c r="L68" s="3"/>
      <c r="M68" s="3"/>
      <c r="N68" s="3"/>
      <c r="O68" s="3"/>
      <c r="P68" s="3"/>
      <c r="Q68" s="3"/>
      <c r="R68" s="3"/>
      <c r="S68" s="3"/>
      <c r="T68" s="3"/>
      <c r="U68" s="3"/>
    </row>
    <row r="69" spans="1:21" x14ac:dyDescent="0.25">
      <c r="A69" s="11" t="s">
        <v>595</v>
      </c>
      <c r="B69" s="179"/>
      <c r="C69" s="179"/>
      <c r="D69" s="10">
        <f t="shared" si="14"/>
        <v>287</v>
      </c>
      <c r="E69" s="308">
        <v>175</v>
      </c>
      <c r="F69" s="3"/>
      <c r="G69" s="3"/>
      <c r="H69" s="3"/>
      <c r="I69" s="3"/>
      <c r="J69" s="3"/>
      <c r="K69" s="3"/>
      <c r="L69" s="3"/>
      <c r="M69" s="3"/>
      <c r="N69" s="3"/>
      <c r="O69" s="3"/>
      <c r="P69" s="3"/>
      <c r="Q69" s="3"/>
      <c r="R69" s="3"/>
      <c r="S69" s="3"/>
      <c r="T69" s="3"/>
      <c r="U69" s="3"/>
    </row>
    <row r="70" spans="1:21" ht="15.75" thickBot="1" x14ac:dyDescent="0.3">
      <c r="A70" s="117" t="s">
        <v>305</v>
      </c>
      <c r="B70" s="145"/>
      <c r="C70" s="145"/>
      <c r="D70" s="95">
        <f t="shared" si="14"/>
        <v>95</v>
      </c>
      <c r="E70" s="309">
        <v>58</v>
      </c>
      <c r="F70" s="3"/>
      <c r="G70" s="3"/>
      <c r="H70" s="3"/>
      <c r="I70" s="3"/>
      <c r="J70" s="3"/>
      <c r="K70" s="3"/>
      <c r="L70" s="3"/>
      <c r="M70" s="3"/>
      <c r="N70" s="3"/>
      <c r="O70" s="3"/>
      <c r="P70" s="3"/>
      <c r="Q70" s="3"/>
      <c r="R70" s="3"/>
      <c r="S70" s="3"/>
      <c r="T70" s="3"/>
      <c r="U70" s="3"/>
    </row>
    <row r="71" spans="1:21" x14ac:dyDescent="0.25">
      <c r="A71" s="24" t="s">
        <v>605</v>
      </c>
      <c r="B71" s="140">
        <v>10</v>
      </c>
      <c r="C71" s="140">
        <v>11.2</v>
      </c>
      <c r="D71" s="23">
        <f>ROUND(SUM(D72:D75),0)</f>
        <v>5492</v>
      </c>
      <c r="E71" s="310">
        <f>ROUND(SUM(E72:E75),0)</f>
        <v>3349</v>
      </c>
      <c r="F71" s="3"/>
      <c r="G71" s="3"/>
      <c r="H71" s="3"/>
      <c r="I71" s="3"/>
      <c r="J71" s="3"/>
      <c r="K71" s="3"/>
      <c r="L71" s="3"/>
      <c r="M71" s="3"/>
      <c r="N71" s="3"/>
      <c r="O71" s="3"/>
      <c r="P71" s="3"/>
      <c r="Q71" s="3"/>
      <c r="R71" s="3"/>
      <c r="S71" s="3"/>
      <c r="T71" s="3"/>
      <c r="U71" s="3"/>
    </row>
    <row r="72" spans="1:21" x14ac:dyDescent="0.25">
      <c r="A72" s="26" t="s">
        <v>588</v>
      </c>
      <c r="B72" s="141"/>
      <c r="C72" s="141"/>
      <c r="D72" s="22">
        <f t="shared" ref="D72:D75" si="15">ROUND(E72*1.64,0)</f>
        <v>1418</v>
      </c>
      <c r="E72" s="311">
        <v>864.73030000000017</v>
      </c>
      <c r="F72" s="3"/>
      <c r="G72" s="3"/>
      <c r="H72" s="3"/>
      <c r="I72" s="3"/>
      <c r="J72" s="3"/>
      <c r="K72" s="3"/>
      <c r="L72" s="3"/>
      <c r="M72" s="3"/>
      <c r="N72" s="3"/>
      <c r="O72" s="3"/>
      <c r="P72" s="3"/>
      <c r="Q72" s="3"/>
      <c r="R72" s="3"/>
      <c r="S72" s="3"/>
      <c r="T72" s="3"/>
      <c r="U72" s="3"/>
    </row>
    <row r="73" spans="1:21" x14ac:dyDescent="0.25">
      <c r="A73" s="28" t="s">
        <v>9</v>
      </c>
      <c r="B73" s="141"/>
      <c r="C73" s="141"/>
      <c r="D73" s="22">
        <f t="shared" si="15"/>
        <v>3692</v>
      </c>
      <c r="E73" s="311">
        <v>2251.4306000000001</v>
      </c>
      <c r="F73" s="3"/>
      <c r="G73" s="3"/>
      <c r="H73" s="3"/>
      <c r="I73" s="3"/>
      <c r="J73" s="3"/>
      <c r="K73" s="3"/>
      <c r="L73" s="3"/>
      <c r="M73" s="3"/>
      <c r="N73" s="3"/>
      <c r="O73" s="3"/>
      <c r="P73" s="3"/>
      <c r="Q73" s="3"/>
      <c r="R73" s="3"/>
      <c r="S73" s="3"/>
      <c r="T73" s="3"/>
      <c r="U73" s="3"/>
    </row>
    <row r="74" spans="1:21" x14ac:dyDescent="0.25">
      <c r="A74" s="26" t="s">
        <v>595</v>
      </c>
      <c r="B74" s="141"/>
      <c r="C74" s="141"/>
      <c r="D74" s="22">
        <f t="shared" si="15"/>
        <v>287</v>
      </c>
      <c r="E74" s="312">
        <v>175</v>
      </c>
      <c r="F74" s="3"/>
      <c r="G74" s="3"/>
      <c r="H74" s="3"/>
      <c r="I74" s="3"/>
      <c r="J74" s="3"/>
      <c r="K74" s="3"/>
      <c r="L74" s="3"/>
      <c r="M74" s="3"/>
      <c r="N74" s="3"/>
      <c r="O74" s="3"/>
      <c r="P74" s="3"/>
      <c r="Q74" s="3"/>
      <c r="R74" s="3"/>
      <c r="S74" s="3"/>
      <c r="T74" s="3"/>
      <c r="U74" s="3"/>
    </row>
    <row r="75" spans="1:21" ht="15.75" thickBot="1" x14ac:dyDescent="0.3">
      <c r="A75" s="30" t="s">
        <v>305</v>
      </c>
      <c r="B75" s="151"/>
      <c r="C75" s="151"/>
      <c r="D75" s="194">
        <f t="shared" si="15"/>
        <v>95</v>
      </c>
      <c r="E75" s="313">
        <v>58</v>
      </c>
      <c r="F75" s="3"/>
      <c r="G75" s="3"/>
      <c r="H75" s="3"/>
      <c r="I75" s="3"/>
      <c r="J75" s="3"/>
      <c r="K75" s="3"/>
      <c r="L75" s="3"/>
      <c r="M75" s="3"/>
      <c r="N75" s="3"/>
      <c r="O75" s="3"/>
      <c r="P75" s="3"/>
      <c r="Q75" s="3"/>
      <c r="R75" s="3"/>
      <c r="S75" s="3"/>
      <c r="T75" s="3"/>
      <c r="U75" s="3"/>
    </row>
    <row r="76" spans="1:21" x14ac:dyDescent="0.25">
      <c r="A76" s="108" t="s">
        <v>606</v>
      </c>
      <c r="B76" s="143">
        <v>12.5</v>
      </c>
      <c r="C76" s="143">
        <v>14</v>
      </c>
      <c r="D76" s="114">
        <f>ROUND(SUM(D77:D80),0)</f>
        <v>5790</v>
      </c>
      <c r="E76" s="314">
        <f>ROUND(SUM(E77:E80),0)</f>
        <v>3531</v>
      </c>
      <c r="F76" s="18"/>
      <c r="G76" s="3"/>
      <c r="H76" s="3"/>
      <c r="I76" s="3"/>
      <c r="J76" s="3"/>
      <c r="K76" s="3"/>
      <c r="L76" s="3"/>
      <c r="M76" s="3"/>
      <c r="N76" s="3"/>
      <c r="O76" s="3"/>
      <c r="P76" s="3"/>
      <c r="Q76" s="3"/>
      <c r="R76" s="3"/>
      <c r="S76" s="3"/>
      <c r="T76" s="3"/>
      <c r="U76" s="3"/>
    </row>
    <row r="77" spans="1:21" x14ac:dyDescent="0.25">
      <c r="A77" s="11" t="s">
        <v>590</v>
      </c>
      <c r="B77" s="179"/>
      <c r="C77" s="179"/>
      <c r="D77" s="10">
        <f t="shared" ref="D77:D80" si="16">ROUND(E77*1.64,0)</f>
        <v>1562</v>
      </c>
      <c r="E77" s="307">
        <v>952.19520000000011</v>
      </c>
      <c r="F77" s="18"/>
      <c r="G77" s="3"/>
      <c r="H77" s="3"/>
      <c r="I77" s="3"/>
      <c r="J77" s="3"/>
      <c r="K77" s="3"/>
      <c r="L77" s="3"/>
      <c r="M77" s="3"/>
      <c r="N77" s="3"/>
      <c r="O77" s="3"/>
      <c r="P77" s="3"/>
      <c r="Q77" s="3"/>
      <c r="R77" s="3"/>
      <c r="S77" s="3"/>
      <c r="T77" s="3"/>
      <c r="U77" s="3"/>
    </row>
    <row r="78" spans="1:21" x14ac:dyDescent="0.25">
      <c r="A78" s="115" t="s">
        <v>10</v>
      </c>
      <c r="B78" s="179"/>
      <c r="C78" s="179"/>
      <c r="D78" s="10">
        <f t="shared" si="16"/>
        <v>3846</v>
      </c>
      <c r="E78" s="307">
        <v>2345.3852000000002</v>
      </c>
      <c r="F78" s="18"/>
      <c r="G78" s="3"/>
      <c r="H78" s="3"/>
      <c r="I78" s="3"/>
      <c r="J78" s="3"/>
      <c r="K78" s="3"/>
      <c r="L78" s="3"/>
      <c r="M78" s="3"/>
      <c r="N78" s="3"/>
      <c r="O78" s="3"/>
      <c r="P78" s="3"/>
      <c r="Q78" s="3"/>
      <c r="R78" s="3"/>
      <c r="S78" s="3"/>
      <c r="T78" s="3"/>
      <c r="U78" s="3"/>
    </row>
    <row r="79" spans="1:21" x14ac:dyDescent="0.25">
      <c r="A79" s="11" t="s">
        <v>595</v>
      </c>
      <c r="B79" s="179"/>
      <c r="C79" s="179"/>
      <c r="D79" s="10">
        <f t="shared" si="16"/>
        <v>287</v>
      </c>
      <c r="E79" s="308">
        <v>175</v>
      </c>
      <c r="F79" s="18"/>
      <c r="G79" s="3"/>
      <c r="H79" s="3"/>
      <c r="I79" s="3"/>
      <c r="J79" s="3"/>
      <c r="K79" s="3"/>
      <c r="L79" s="3"/>
      <c r="M79" s="3"/>
      <c r="N79" s="3"/>
      <c r="O79" s="3"/>
      <c r="P79" s="3"/>
      <c r="Q79" s="3"/>
      <c r="R79" s="3"/>
      <c r="S79" s="3"/>
      <c r="T79" s="3"/>
      <c r="U79" s="3"/>
    </row>
    <row r="80" spans="1:21" ht="15.75" thickBot="1" x14ac:dyDescent="0.3">
      <c r="A80" s="117" t="s">
        <v>305</v>
      </c>
      <c r="B80" s="145"/>
      <c r="C80" s="145"/>
      <c r="D80" s="95">
        <f t="shared" si="16"/>
        <v>95</v>
      </c>
      <c r="E80" s="309">
        <v>58</v>
      </c>
      <c r="F80" s="18"/>
      <c r="G80" s="3"/>
      <c r="H80" s="3"/>
      <c r="I80" s="3"/>
      <c r="J80" s="3"/>
      <c r="K80" s="3"/>
      <c r="L80" s="3"/>
      <c r="M80" s="3"/>
      <c r="N80" s="3"/>
      <c r="O80" s="3"/>
      <c r="P80" s="3"/>
      <c r="Q80" s="3"/>
      <c r="R80" s="3"/>
      <c r="S80" s="3"/>
      <c r="T80" s="3"/>
      <c r="U80" s="3"/>
    </row>
    <row r="81" spans="1:21" x14ac:dyDescent="0.25">
      <c r="A81" s="24" t="s">
        <v>607</v>
      </c>
      <c r="B81" s="140">
        <v>12.5</v>
      </c>
      <c r="C81" s="140">
        <v>14</v>
      </c>
      <c r="D81" s="23">
        <f>ROUND(SUM(D82:D85),0)</f>
        <v>6090</v>
      </c>
      <c r="E81" s="310">
        <f>ROUND(SUM(E82:E85),0)</f>
        <v>3713</v>
      </c>
      <c r="F81" s="18"/>
      <c r="G81" s="3"/>
      <c r="H81" s="3"/>
      <c r="I81" s="3"/>
      <c r="J81" s="3"/>
      <c r="K81" s="3"/>
      <c r="L81" s="3"/>
      <c r="M81" s="3"/>
      <c r="N81" s="3"/>
      <c r="O81" s="3"/>
      <c r="P81" s="3"/>
      <c r="Q81" s="3"/>
      <c r="R81" s="3"/>
      <c r="S81" s="3"/>
      <c r="T81" s="3"/>
      <c r="U81" s="3"/>
    </row>
    <row r="82" spans="1:21" x14ac:dyDescent="0.25">
      <c r="A82" s="26" t="s">
        <v>590</v>
      </c>
      <c r="B82" s="141"/>
      <c r="C82" s="141"/>
      <c r="D82" s="22">
        <f t="shared" ref="D82:D85" si="17">ROUND(E82*1.64,0)</f>
        <v>1562</v>
      </c>
      <c r="E82" s="311">
        <v>952.19520000000011</v>
      </c>
      <c r="F82" s="18"/>
      <c r="G82" s="3"/>
      <c r="H82" s="3"/>
      <c r="I82" s="3"/>
      <c r="J82" s="3"/>
      <c r="K82" s="3"/>
      <c r="L82" s="3"/>
      <c r="M82" s="3"/>
      <c r="N82" s="3"/>
      <c r="O82" s="3"/>
      <c r="P82" s="3"/>
      <c r="Q82" s="3"/>
      <c r="R82" s="3"/>
      <c r="S82" s="3"/>
      <c r="T82" s="3"/>
      <c r="U82" s="3"/>
    </row>
    <row r="83" spans="1:21" x14ac:dyDescent="0.25">
      <c r="A83" s="28" t="s">
        <v>11</v>
      </c>
      <c r="B83" s="141"/>
      <c r="C83" s="141"/>
      <c r="D83" s="22">
        <f t="shared" si="17"/>
        <v>4146</v>
      </c>
      <c r="E83" s="311">
        <v>2528.0747000000001</v>
      </c>
      <c r="F83" s="18"/>
      <c r="G83" s="3"/>
      <c r="H83" s="3"/>
      <c r="I83" s="3"/>
      <c r="J83" s="3"/>
      <c r="K83" s="3"/>
      <c r="L83" s="3"/>
      <c r="M83" s="3"/>
      <c r="N83" s="3"/>
      <c r="O83" s="3"/>
      <c r="P83" s="3"/>
      <c r="Q83" s="3"/>
      <c r="R83" s="3"/>
      <c r="S83" s="3"/>
      <c r="T83" s="3"/>
      <c r="U83" s="3"/>
    </row>
    <row r="84" spans="1:21" x14ac:dyDescent="0.25">
      <c r="A84" s="26" t="s">
        <v>595</v>
      </c>
      <c r="B84" s="141"/>
      <c r="C84" s="141"/>
      <c r="D84" s="22">
        <f t="shared" si="17"/>
        <v>287</v>
      </c>
      <c r="E84" s="312">
        <v>175</v>
      </c>
      <c r="F84" s="18"/>
      <c r="G84" s="3"/>
      <c r="H84" s="3"/>
      <c r="I84" s="3"/>
      <c r="J84" s="3"/>
      <c r="K84" s="3"/>
      <c r="L84" s="3"/>
      <c r="M84" s="3"/>
      <c r="N84" s="3"/>
      <c r="O84" s="3"/>
      <c r="P84" s="3"/>
      <c r="Q84" s="3"/>
      <c r="R84" s="3"/>
      <c r="S84" s="3"/>
      <c r="T84" s="3"/>
      <c r="U84" s="3"/>
    </row>
    <row r="85" spans="1:21" ht="15.75" thickBot="1" x14ac:dyDescent="0.3">
      <c r="A85" s="30" t="s">
        <v>305</v>
      </c>
      <c r="B85" s="151"/>
      <c r="C85" s="151"/>
      <c r="D85" s="194">
        <f t="shared" si="17"/>
        <v>95</v>
      </c>
      <c r="E85" s="313">
        <v>58</v>
      </c>
      <c r="F85" s="18"/>
      <c r="G85" s="3"/>
      <c r="H85" s="3"/>
      <c r="I85" s="3"/>
      <c r="J85" s="3"/>
      <c r="K85" s="3"/>
      <c r="L85" s="3"/>
      <c r="M85" s="3"/>
      <c r="N85" s="3"/>
      <c r="O85" s="3"/>
      <c r="P85" s="3"/>
      <c r="Q85" s="3"/>
      <c r="R85" s="3"/>
      <c r="S85" s="3"/>
      <c r="T85" s="3"/>
      <c r="U85" s="3"/>
    </row>
    <row r="86" spans="1:21" x14ac:dyDescent="0.25">
      <c r="A86" s="108" t="s">
        <v>608</v>
      </c>
      <c r="B86" s="143">
        <v>14</v>
      </c>
      <c r="C86" s="143">
        <v>16</v>
      </c>
      <c r="D86" s="114">
        <f>ROUND(SUM(D87:D90),0)</f>
        <v>6174</v>
      </c>
      <c r="E86" s="314">
        <f>ROUND(SUM(E87:E90),0)</f>
        <v>3764</v>
      </c>
      <c r="F86" s="18"/>
      <c r="G86" s="3"/>
      <c r="H86" s="3"/>
      <c r="I86" s="3"/>
      <c r="J86" s="3"/>
      <c r="K86" s="3"/>
      <c r="L86" s="3"/>
      <c r="M86" s="3"/>
      <c r="N86" s="3"/>
      <c r="O86" s="3"/>
      <c r="P86" s="3"/>
      <c r="Q86" s="3"/>
      <c r="R86" s="3"/>
      <c r="S86" s="3"/>
      <c r="T86" s="3"/>
      <c r="U86" s="3"/>
    </row>
    <row r="87" spans="1:21" x14ac:dyDescent="0.25">
      <c r="A87" s="11" t="s">
        <v>593</v>
      </c>
      <c r="B87" s="179"/>
      <c r="C87" s="179"/>
      <c r="D87" s="10">
        <f t="shared" ref="D87:D90" si="18">ROUND(E87*1.64,0)</f>
        <v>1714</v>
      </c>
      <c r="E87" s="307">
        <v>1045.0830000000001</v>
      </c>
      <c r="F87" s="18"/>
      <c r="G87" s="3"/>
      <c r="H87" s="3"/>
      <c r="I87" s="3"/>
      <c r="J87" s="3"/>
      <c r="K87" s="3"/>
      <c r="L87" s="3"/>
      <c r="M87" s="3"/>
      <c r="N87" s="3"/>
      <c r="O87" s="3"/>
      <c r="P87" s="3"/>
      <c r="Q87" s="3"/>
      <c r="R87" s="3"/>
      <c r="S87" s="3"/>
      <c r="T87" s="3"/>
      <c r="U87" s="3"/>
    </row>
    <row r="88" spans="1:21" x14ac:dyDescent="0.25">
      <c r="A88" s="115" t="s">
        <v>0</v>
      </c>
      <c r="B88" s="179"/>
      <c r="C88" s="179"/>
      <c r="D88" s="10">
        <f t="shared" si="18"/>
        <v>4078</v>
      </c>
      <c r="E88" s="307">
        <v>2486.3171000000002</v>
      </c>
      <c r="F88" s="18"/>
      <c r="G88" s="3"/>
      <c r="H88" s="3"/>
      <c r="I88" s="3"/>
      <c r="J88" s="3"/>
      <c r="K88" s="3"/>
      <c r="L88" s="3"/>
      <c r="M88" s="3"/>
      <c r="N88" s="3"/>
      <c r="O88" s="3"/>
      <c r="P88" s="3"/>
      <c r="Q88" s="3"/>
      <c r="R88" s="3"/>
      <c r="S88" s="3"/>
      <c r="T88" s="3"/>
      <c r="U88" s="3"/>
    </row>
    <row r="89" spans="1:21" x14ac:dyDescent="0.25">
      <c r="A89" s="11" t="s">
        <v>595</v>
      </c>
      <c r="B89" s="179"/>
      <c r="C89" s="179"/>
      <c r="D89" s="10">
        <f t="shared" si="18"/>
        <v>287</v>
      </c>
      <c r="E89" s="308">
        <v>175</v>
      </c>
      <c r="F89" s="18"/>
      <c r="G89" s="3"/>
      <c r="H89" s="3"/>
      <c r="I89" s="3"/>
      <c r="J89" s="3"/>
      <c r="K89" s="3"/>
      <c r="L89" s="3"/>
      <c r="M89" s="3"/>
      <c r="N89" s="3"/>
      <c r="O89" s="3"/>
      <c r="P89" s="3"/>
      <c r="Q89" s="3"/>
      <c r="R89" s="3"/>
      <c r="S89" s="3"/>
      <c r="T89" s="3"/>
      <c r="U89" s="3"/>
    </row>
    <row r="90" spans="1:21" ht="15.75" thickBot="1" x14ac:dyDescent="0.3">
      <c r="A90" s="117" t="s">
        <v>305</v>
      </c>
      <c r="B90" s="145"/>
      <c r="C90" s="145"/>
      <c r="D90" s="95">
        <f t="shared" si="18"/>
        <v>95</v>
      </c>
      <c r="E90" s="309">
        <v>58</v>
      </c>
      <c r="F90" s="18"/>
      <c r="G90" s="3"/>
      <c r="H90" s="3"/>
      <c r="I90" s="3"/>
      <c r="J90" s="3"/>
      <c r="K90" s="3"/>
      <c r="L90" s="3"/>
      <c r="M90" s="3"/>
      <c r="N90" s="3"/>
      <c r="O90" s="3"/>
      <c r="P90" s="3"/>
      <c r="Q90" s="3"/>
      <c r="R90" s="3"/>
      <c r="S90" s="3"/>
      <c r="T90" s="3"/>
      <c r="U90" s="3"/>
    </row>
    <row r="91" spans="1:21" x14ac:dyDescent="0.25">
      <c r="A91" s="24" t="s">
        <v>609</v>
      </c>
      <c r="B91" s="140">
        <v>14</v>
      </c>
      <c r="C91" s="140">
        <v>16</v>
      </c>
      <c r="D91" s="23">
        <f>ROUND(SUM(D92:D95),0)</f>
        <v>6953</v>
      </c>
      <c r="E91" s="310">
        <f>ROUND(SUM(E92:E95),0)</f>
        <v>4239</v>
      </c>
      <c r="F91" s="18"/>
      <c r="G91" s="3"/>
      <c r="H91" s="3"/>
      <c r="I91" s="3"/>
      <c r="J91" s="3"/>
      <c r="K91" s="3"/>
      <c r="L91" s="3"/>
      <c r="M91" s="3"/>
      <c r="N91" s="3"/>
      <c r="O91" s="3"/>
      <c r="P91" s="3"/>
      <c r="Q91" s="3"/>
      <c r="R91" s="3"/>
      <c r="S91" s="3"/>
      <c r="T91" s="3"/>
      <c r="U91" s="3"/>
    </row>
    <row r="92" spans="1:21" x14ac:dyDescent="0.25">
      <c r="A92" s="26" t="s">
        <v>593</v>
      </c>
      <c r="B92" s="141"/>
      <c r="C92" s="141"/>
      <c r="D92" s="22">
        <f t="shared" ref="D92:D95" si="19">ROUND(E92*1.64,0)</f>
        <v>1714</v>
      </c>
      <c r="E92" s="311">
        <v>1045.0830000000001</v>
      </c>
      <c r="F92" s="18"/>
      <c r="G92" s="3"/>
      <c r="H92" s="3"/>
      <c r="I92" s="3"/>
      <c r="J92" s="3"/>
      <c r="K92" s="3"/>
      <c r="L92" s="3"/>
      <c r="M92" s="3"/>
      <c r="N92" s="3"/>
      <c r="O92" s="3"/>
      <c r="P92" s="3"/>
      <c r="Q92" s="3"/>
      <c r="R92" s="3"/>
      <c r="S92" s="3"/>
      <c r="T92" s="3"/>
      <c r="U92" s="3"/>
    </row>
    <row r="93" spans="1:21" x14ac:dyDescent="0.25">
      <c r="A93" s="28" t="s">
        <v>1</v>
      </c>
      <c r="B93" s="141"/>
      <c r="C93" s="141"/>
      <c r="D93" s="22">
        <f t="shared" si="19"/>
        <v>4857</v>
      </c>
      <c r="E93" s="311">
        <v>2961.3098</v>
      </c>
      <c r="F93" s="18"/>
      <c r="G93" s="3"/>
      <c r="H93" s="3"/>
      <c r="I93" s="3"/>
      <c r="J93" s="3"/>
      <c r="K93" s="3"/>
      <c r="L93" s="3"/>
      <c r="M93" s="3"/>
      <c r="N93" s="3"/>
      <c r="O93" s="3"/>
      <c r="P93" s="3"/>
      <c r="Q93" s="3"/>
      <c r="R93" s="3"/>
      <c r="S93" s="3"/>
      <c r="T93" s="3"/>
      <c r="U93" s="3"/>
    </row>
    <row r="94" spans="1:21" x14ac:dyDescent="0.25">
      <c r="A94" s="26" t="s">
        <v>595</v>
      </c>
      <c r="B94" s="141"/>
      <c r="C94" s="141"/>
      <c r="D94" s="22">
        <f t="shared" si="19"/>
        <v>287</v>
      </c>
      <c r="E94" s="312">
        <v>175</v>
      </c>
      <c r="F94" s="18"/>
      <c r="G94" s="3"/>
      <c r="H94" s="3"/>
      <c r="I94" s="3"/>
      <c r="J94" s="3"/>
      <c r="K94" s="3"/>
      <c r="L94" s="3"/>
      <c r="M94" s="3"/>
      <c r="N94" s="3"/>
      <c r="O94" s="3"/>
      <c r="P94" s="3"/>
      <c r="Q94" s="3"/>
      <c r="R94" s="3"/>
      <c r="S94" s="3"/>
      <c r="T94" s="3"/>
      <c r="U94" s="3"/>
    </row>
    <row r="95" spans="1:21" ht="15.75" thickBot="1" x14ac:dyDescent="0.3">
      <c r="A95" s="30" t="s">
        <v>305</v>
      </c>
      <c r="B95" s="151"/>
      <c r="C95" s="151"/>
      <c r="D95" s="194">
        <f t="shared" si="19"/>
        <v>95</v>
      </c>
      <c r="E95" s="313">
        <v>58</v>
      </c>
      <c r="F95" s="18"/>
      <c r="G95" s="3"/>
      <c r="H95" s="3"/>
      <c r="I95" s="3"/>
      <c r="J95" s="3"/>
      <c r="K95" s="3"/>
      <c r="L95" s="3"/>
      <c r="M95" s="3"/>
      <c r="N95" s="3"/>
      <c r="O95" s="3"/>
      <c r="P95" s="3"/>
      <c r="Q95" s="3"/>
      <c r="R95" s="3"/>
      <c r="S95" s="3"/>
      <c r="T95" s="3"/>
      <c r="U95" s="3"/>
    </row>
    <row r="96" spans="1:21" ht="15.75" thickBot="1" x14ac:dyDescent="0.3">
      <c r="A96" s="248" t="s">
        <v>642</v>
      </c>
      <c r="B96" s="249"/>
      <c r="C96" s="249"/>
      <c r="D96" s="249"/>
      <c r="E96" s="250"/>
      <c r="F96" s="18"/>
      <c r="G96" s="3"/>
      <c r="H96" s="3"/>
      <c r="I96" s="3"/>
      <c r="J96" s="3"/>
      <c r="K96" s="3"/>
      <c r="L96" s="3"/>
      <c r="M96" s="3"/>
      <c r="N96" s="3"/>
      <c r="O96" s="3"/>
      <c r="P96" s="3"/>
      <c r="Q96" s="3"/>
      <c r="R96" s="3"/>
      <c r="S96" s="3"/>
      <c r="T96" s="3"/>
      <c r="U96" s="3"/>
    </row>
    <row r="97" spans="1:21" ht="72" customHeight="1" thickBot="1" x14ac:dyDescent="0.3">
      <c r="A97" s="447" t="s">
        <v>56</v>
      </c>
      <c r="B97" s="439"/>
      <c r="C97" s="439"/>
      <c r="D97" s="439"/>
      <c r="E97" s="222"/>
      <c r="F97" s="18"/>
      <c r="G97" s="3"/>
      <c r="H97" s="3"/>
      <c r="I97" s="3"/>
      <c r="J97" s="3"/>
      <c r="K97" s="3"/>
      <c r="L97" s="3"/>
      <c r="M97" s="3"/>
      <c r="N97" s="3"/>
      <c r="O97" s="3"/>
      <c r="P97" s="3"/>
      <c r="Q97" s="3"/>
      <c r="R97" s="3"/>
      <c r="S97" s="3"/>
      <c r="T97" s="3"/>
      <c r="U97" s="3"/>
    </row>
    <row r="98" spans="1:21" x14ac:dyDescent="0.25">
      <c r="A98" s="108" t="s">
        <v>497</v>
      </c>
      <c r="B98" s="143">
        <v>7.1</v>
      </c>
      <c r="C98" s="143">
        <v>8</v>
      </c>
      <c r="D98" s="114">
        <f>ROUND(SUM(D99:D100),0)</f>
        <v>3709</v>
      </c>
      <c r="E98" s="315">
        <f>ROUND(SUM(E99:E100),0)</f>
        <v>2262</v>
      </c>
      <c r="F98" s="18"/>
      <c r="G98" s="3"/>
      <c r="H98" s="3"/>
      <c r="I98" s="3"/>
      <c r="J98" s="3"/>
      <c r="K98" s="3"/>
      <c r="L98" s="3"/>
      <c r="M98" s="3"/>
      <c r="N98" s="3"/>
      <c r="O98" s="3"/>
      <c r="P98" s="3"/>
      <c r="Q98" s="3"/>
      <c r="R98" s="3"/>
      <c r="S98" s="3"/>
      <c r="T98" s="3"/>
      <c r="U98" s="3"/>
    </row>
    <row r="99" spans="1:21" x14ac:dyDescent="0.25">
      <c r="A99" s="11" t="s">
        <v>362</v>
      </c>
      <c r="B99" s="179"/>
      <c r="C99" s="179"/>
      <c r="D99" s="10">
        <f t="shared" ref="D99:D100" si="20">ROUND(E99*1.64,0)</f>
        <v>1528</v>
      </c>
      <c r="E99" s="295">
        <v>931.67199999999991</v>
      </c>
      <c r="F99" s="18"/>
      <c r="G99" s="3"/>
      <c r="H99" s="3"/>
      <c r="I99" s="3"/>
      <c r="J99" s="3"/>
      <c r="K99" s="3"/>
      <c r="L99" s="3"/>
      <c r="M99" s="3"/>
      <c r="N99" s="3"/>
      <c r="O99" s="3"/>
      <c r="P99" s="3"/>
      <c r="Q99" s="3"/>
      <c r="R99" s="3"/>
      <c r="S99" s="3"/>
      <c r="T99" s="3"/>
      <c r="U99" s="3"/>
    </row>
    <row r="100" spans="1:21" ht="15.75" thickBot="1" x14ac:dyDescent="0.3">
      <c r="A100" s="119" t="s">
        <v>644</v>
      </c>
      <c r="B100" s="188"/>
      <c r="C100" s="188"/>
      <c r="D100" s="95">
        <f t="shared" si="20"/>
        <v>2181</v>
      </c>
      <c r="E100" s="268">
        <v>1329.944</v>
      </c>
      <c r="F100" s="18"/>
      <c r="G100" s="3"/>
      <c r="H100" s="3"/>
      <c r="I100" s="3"/>
      <c r="J100" s="3"/>
      <c r="K100" s="3"/>
      <c r="L100" s="3"/>
      <c r="M100" s="3"/>
      <c r="N100" s="3"/>
      <c r="O100" s="3"/>
      <c r="P100" s="3"/>
      <c r="Q100" s="3"/>
      <c r="R100" s="3"/>
      <c r="S100" s="3"/>
      <c r="T100" s="3"/>
      <c r="U100" s="3"/>
    </row>
    <row r="101" spans="1:21" x14ac:dyDescent="0.25">
      <c r="A101" s="24" t="s">
        <v>431</v>
      </c>
      <c r="B101" s="140">
        <v>10</v>
      </c>
      <c r="C101" s="140">
        <v>11.2</v>
      </c>
      <c r="D101" s="23">
        <f>ROUND(SUM(D102:D103),0)</f>
        <v>4940</v>
      </c>
      <c r="E101" s="316">
        <f>ROUND(SUM(E102:E103),0)</f>
        <v>3012</v>
      </c>
      <c r="F101" s="18"/>
      <c r="G101" s="3"/>
      <c r="H101" s="3"/>
      <c r="I101" s="3"/>
      <c r="J101" s="3"/>
      <c r="K101" s="3"/>
      <c r="L101" s="3"/>
      <c r="M101" s="3"/>
      <c r="N101" s="3"/>
      <c r="O101" s="3"/>
      <c r="P101" s="3"/>
      <c r="Q101" s="3"/>
      <c r="R101" s="3"/>
      <c r="S101" s="3"/>
      <c r="T101" s="3"/>
      <c r="U101" s="3"/>
    </row>
    <row r="102" spans="1:21" x14ac:dyDescent="0.25">
      <c r="A102" s="26" t="s">
        <v>363</v>
      </c>
      <c r="B102" s="141"/>
      <c r="C102" s="141"/>
      <c r="D102" s="22">
        <f t="shared" ref="D102:D103" si="21">ROUND(E102*1.64,0)</f>
        <v>1659</v>
      </c>
      <c r="E102" s="270">
        <v>1011.5549999999999</v>
      </c>
      <c r="F102" s="18"/>
      <c r="G102" s="3"/>
      <c r="H102" s="3"/>
      <c r="I102" s="3"/>
      <c r="J102" s="3"/>
      <c r="K102" s="3"/>
      <c r="L102" s="3"/>
      <c r="M102" s="3"/>
      <c r="N102" s="3"/>
      <c r="O102" s="3"/>
      <c r="P102" s="3"/>
      <c r="Q102" s="3"/>
      <c r="R102" s="3"/>
      <c r="S102" s="3"/>
      <c r="T102" s="3"/>
      <c r="U102" s="3"/>
    </row>
    <row r="103" spans="1:21" ht="15.75" thickBot="1" x14ac:dyDescent="0.3">
      <c r="A103" s="21" t="s">
        <v>8</v>
      </c>
      <c r="B103" s="142"/>
      <c r="C103" s="142"/>
      <c r="D103" s="194">
        <f t="shared" si="21"/>
        <v>3281</v>
      </c>
      <c r="E103" s="317">
        <v>2000.8850000000002</v>
      </c>
      <c r="F103" s="18"/>
      <c r="G103" s="3"/>
      <c r="H103" s="3"/>
      <c r="I103" s="3"/>
      <c r="J103" s="3"/>
      <c r="K103" s="3"/>
      <c r="L103" s="3"/>
      <c r="M103" s="3"/>
      <c r="N103" s="3"/>
      <c r="O103" s="3"/>
      <c r="P103" s="3"/>
      <c r="Q103" s="3"/>
      <c r="R103" s="3"/>
      <c r="S103" s="3"/>
      <c r="T103" s="3"/>
      <c r="U103" s="3"/>
    </row>
    <row r="104" spans="1:21" x14ac:dyDescent="0.25">
      <c r="A104" s="108" t="s">
        <v>432</v>
      </c>
      <c r="B104" s="143">
        <v>10</v>
      </c>
      <c r="C104" s="143">
        <v>11.2</v>
      </c>
      <c r="D104" s="110">
        <f>ROUND(SUM(D105:D106),0)</f>
        <v>5351</v>
      </c>
      <c r="E104" s="318">
        <f>ROUND(SUM(E105:E106),0)</f>
        <v>3263</v>
      </c>
      <c r="F104" s="18"/>
      <c r="G104" s="3"/>
      <c r="H104" s="3"/>
      <c r="I104" s="3"/>
      <c r="J104" s="3"/>
      <c r="K104" s="3"/>
      <c r="L104" s="3"/>
      <c r="M104" s="3"/>
      <c r="N104" s="3"/>
      <c r="O104" s="3"/>
      <c r="P104" s="3"/>
      <c r="Q104" s="3"/>
      <c r="R104" s="3"/>
      <c r="S104" s="3"/>
      <c r="T104" s="3"/>
      <c r="U104" s="3"/>
    </row>
    <row r="105" spans="1:21" x14ac:dyDescent="0.25">
      <c r="A105" s="11" t="s">
        <v>363</v>
      </c>
      <c r="B105" s="179"/>
      <c r="C105" s="179"/>
      <c r="D105" s="10">
        <f t="shared" ref="D105:D106" si="22">ROUND(E105*1.64,0)</f>
        <v>1659</v>
      </c>
      <c r="E105" s="267">
        <v>1011.5549999999999</v>
      </c>
      <c r="F105" s="18"/>
      <c r="G105" s="3"/>
      <c r="H105" s="3"/>
      <c r="I105" s="3"/>
      <c r="J105" s="3"/>
      <c r="K105" s="3"/>
      <c r="L105" s="3"/>
      <c r="M105" s="3"/>
      <c r="N105" s="3"/>
      <c r="O105" s="3"/>
      <c r="P105" s="3"/>
      <c r="Q105" s="3"/>
      <c r="R105" s="3"/>
      <c r="S105" s="3"/>
      <c r="T105" s="3"/>
      <c r="U105" s="3"/>
    </row>
    <row r="106" spans="1:21" ht="15.75" thickBot="1" x14ac:dyDescent="0.3">
      <c r="A106" s="119" t="s">
        <v>9</v>
      </c>
      <c r="B106" s="188"/>
      <c r="C106" s="188"/>
      <c r="D106" s="95">
        <f t="shared" si="22"/>
        <v>3692</v>
      </c>
      <c r="E106" s="319">
        <v>2251.4306000000001</v>
      </c>
      <c r="F106" s="18"/>
      <c r="G106" s="3"/>
      <c r="H106" s="3"/>
      <c r="I106" s="3"/>
      <c r="J106" s="3"/>
      <c r="K106" s="3"/>
      <c r="L106" s="3"/>
      <c r="M106" s="3"/>
      <c r="N106" s="3"/>
      <c r="O106" s="3"/>
      <c r="P106" s="3"/>
      <c r="Q106" s="3"/>
      <c r="R106" s="3"/>
      <c r="S106" s="3"/>
      <c r="T106" s="3"/>
      <c r="U106" s="3"/>
    </row>
    <row r="107" spans="1:21" x14ac:dyDescent="0.25">
      <c r="A107" s="24" t="s">
        <v>433</v>
      </c>
      <c r="B107" s="140">
        <v>12.5</v>
      </c>
      <c r="C107" s="140">
        <v>14</v>
      </c>
      <c r="D107" s="23">
        <f>ROUND(SUM(D108:D109),0)</f>
        <v>5556</v>
      </c>
      <c r="E107" s="316">
        <f>ROUND(SUM(E108:E109),0)</f>
        <v>3388</v>
      </c>
      <c r="F107" s="18"/>
      <c r="G107" s="3"/>
      <c r="H107" s="3"/>
      <c r="I107" s="3"/>
      <c r="J107" s="3"/>
      <c r="K107" s="3"/>
      <c r="L107" s="3"/>
      <c r="M107" s="3"/>
      <c r="N107" s="3"/>
      <c r="O107" s="3"/>
      <c r="P107" s="3"/>
      <c r="Q107" s="3"/>
      <c r="R107" s="3"/>
      <c r="S107" s="3"/>
      <c r="T107" s="3"/>
      <c r="U107" s="3"/>
    </row>
    <row r="108" spans="1:21" x14ac:dyDescent="0.25">
      <c r="A108" s="26" t="s">
        <v>364</v>
      </c>
      <c r="B108" s="141"/>
      <c r="C108" s="141"/>
      <c r="D108" s="22">
        <f t="shared" ref="D108:D109" si="23">ROUND(E108*1.64,0)</f>
        <v>1710</v>
      </c>
      <c r="E108" s="297">
        <v>1042.4159999999999</v>
      </c>
      <c r="F108" s="18"/>
      <c r="G108" s="3"/>
      <c r="H108" s="3"/>
      <c r="I108" s="3"/>
      <c r="J108" s="3"/>
      <c r="K108" s="3"/>
      <c r="L108" s="3"/>
      <c r="M108" s="3"/>
      <c r="N108" s="3"/>
      <c r="O108" s="3"/>
      <c r="P108" s="3"/>
      <c r="Q108" s="3"/>
      <c r="R108" s="3"/>
      <c r="S108" s="3"/>
      <c r="T108" s="3"/>
      <c r="U108" s="3"/>
    </row>
    <row r="109" spans="1:21" ht="15.75" thickBot="1" x14ac:dyDescent="0.3">
      <c r="A109" s="21" t="s">
        <v>10</v>
      </c>
      <c r="B109" s="142"/>
      <c r="C109" s="142"/>
      <c r="D109" s="194">
        <f t="shared" si="23"/>
        <v>3846</v>
      </c>
      <c r="E109" s="317">
        <v>2345.3852000000002</v>
      </c>
      <c r="F109" s="18"/>
      <c r="G109" s="3"/>
      <c r="H109" s="3"/>
      <c r="I109" s="3"/>
      <c r="J109" s="3"/>
      <c r="K109" s="3"/>
      <c r="L109" s="3"/>
      <c r="M109" s="3"/>
      <c r="N109" s="3"/>
      <c r="O109" s="3"/>
      <c r="P109" s="3"/>
      <c r="Q109" s="3"/>
      <c r="R109" s="3"/>
      <c r="S109" s="3"/>
      <c r="T109" s="3"/>
      <c r="U109" s="3"/>
    </row>
    <row r="110" spans="1:21" x14ac:dyDescent="0.25">
      <c r="A110" s="108" t="s">
        <v>434</v>
      </c>
      <c r="B110" s="143">
        <v>12.5</v>
      </c>
      <c r="C110" s="143">
        <v>14</v>
      </c>
      <c r="D110" s="110">
        <f>ROUND(SUM(D111:D112),0)</f>
        <v>5856</v>
      </c>
      <c r="E110" s="318">
        <f>ROUND(SUM(E111:E112),0)</f>
        <v>3570</v>
      </c>
      <c r="F110" s="18"/>
      <c r="G110" s="3"/>
      <c r="H110" s="3"/>
      <c r="I110" s="3"/>
      <c r="J110" s="3"/>
      <c r="K110" s="3"/>
      <c r="L110" s="3"/>
      <c r="M110" s="3"/>
      <c r="N110" s="3"/>
      <c r="O110" s="3"/>
      <c r="P110" s="3"/>
      <c r="Q110" s="3"/>
      <c r="R110" s="3"/>
      <c r="S110" s="3"/>
      <c r="T110" s="3"/>
      <c r="U110" s="3"/>
    </row>
    <row r="111" spans="1:21" x14ac:dyDescent="0.25">
      <c r="A111" s="11" t="s">
        <v>364</v>
      </c>
      <c r="B111" s="179"/>
      <c r="C111" s="179"/>
      <c r="D111" s="10">
        <f t="shared" ref="D111:D112" si="24">ROUND(E111*1.64,0)</f>
        <v>1710</v>
      </c>
      <c r="E111" s="295">
        <v>1042.4159999999999</v>
      </c>
      <c r="F111" s="18"/>
      <c r="G111" s="3"/>
      <c r="H111" s="3"/>
      <c r="I111" s="3"/>
      <c r="J111" s="3"/>
      <c r="K111" s="3"/>
      <c r="L111" s="3"/>
      <c r="M111" s="3"/>
      <c r="N111" s="3"/>
      <c r="O111" s="3"/>
      <c r="P111" s="3"/>
      <c r="Q111" s="3"/>
      <c r="R111" s="3"/>
      <c r="S111" s="3"/>
      <c r="T111" s="3"/>
      <c r="U111" s="3"/>
    </row>
    <row r="112" spans="1:21" ht="15.75" thickBot="1" x14ac:dyDescent="0.3">
      <c r="A112" s="119" t="s">
        <v>11</v>
      </c>
      <c r="B112" s="188"/>
      <c r="C112" s="188"/>
      <c r="D112" s="95">
        <f t="shared" si="24"/>
        <v>4146</v>
      </c>
      <c r="E112" s="319">
        <v>2528.0747000000001</v>
      </c>
      <c r="F112" s="18"/>
      <c r="G112" s="3"/>
      <c r="H112" s="3"/>
      <c r="I112" s="3"/>
      <c r="J112" s="3"/>
      <c r="K112" s="3"/>
      <c r="L112" s="3"/>
      <c r="M112" s="3"/>
      <c r="N112" s="3"/>
      <c r="O112" s="3"/>
      <c r="P112" s="3"/>
      <c r="Q112" s="3"/>
      <c r="R112" s="3"/>
      <c r="S112" s="3"/>
      <c r="T112" s="3"/>
      <c r="U112" s="3"/>
    </row>
    <row r="113" spans="1:21" x14ac:dyDescent="0.25">
      <c r="A113" s="24" t="s">
        <v>435</v>
      </c>
      <c r="B113" s="140">
        <v>14</v>
      </c>
      <c r="C113" s="140">
        <v>16</v>
      </c>
      <c r="D113" s="23">
        <f>ROUND(SUM(D114:D115),0)</f>
        <v>5836</v>
      </c>
      <c r="E113" s="316">
        <f>ROUND(SUM(E114:E115),0)</f>
        <v>3558</v>
      </c>
      <c r="F113" s="18"/>
      <c r="G113" s="3"/>
      <c r="H113" s="3"/>
      <c r="I113" s="3"/>
      <c r="J113" s="3"/>
      <c r="K113" s="3"/>
      <c r="L113" s="3"/>
      <c r="M113" s="3"/>
      <c r="N113" s="3"/>
      <c r="O113" s="3"/>
      <c r="P113" s="3"/>
      <c r="Q113" s="3"/>
      <c r="R113" s="3"/>
      <c r="S113" s="3"/>
      <c r="T113" s="3"/>
      <c r="U113" s="3"/>
    </row>
    <row r="114" spans="1:21" x14ac:dyDescent="0.25">
      <c r="A114" s="26" t="s">
        <v>365</v>
      </c>
      <c r="B114" s="141"/>
      <c r="C114" s="141"/>
      <c r="D114" s="22">
        <f t="shared" ref="D114:D115" si="25">ROUND(E114*1.64,0)</f>
        <v>1758</v>
      </c>
      <c r="E114" s="297">
        <v>1072.134</v>
      </c>
      <c r="F114" s="18"/>
      <c r="G114" s="3"/>
      <c r="H114" s="3"/>
      <c r="I114" s="3"/>
      <c r="J114" s="3"/>
      <c r="K114" s="3"/>
      <c r="L114" s="3"/>
      <c r="M114" s="3"/>
      <c r="N114" s="3"/>
      <c r="O114" s="3"/>
      <c r="P114" s="3"/>
      <c r="Q114" s="3"/>
      <c r="R114" s="3"/>
      <c r="S114" s="3"/>
      <c r="T114" s="3"/>
      <c r="U114" s="3"/>
    </row>
    <row r="115" spans="1:21" ht="15.75" thickBot="1" x14ac:dyDescent="0.3">
      <c r="A115" s="21" t="s">
        <v>0</v>
      </c>
      <c r="B115" s="142"/>
      <c r="C115" s="142"/>
      <c r="D115" s="194">
        <f t="shared" si="25"/>
        <v>4078</v>
      </c>
      <c r="E115" s="317">
        <v>2486.3171000000002</v>
      </c>
      <c r="F115" s="18"/>
      <c r="G115" s="3"/>
      <c r="H115" s="3"/>
      <c r="I115" s="3"/>
      <c r="J115" s="3"/>
      <c r="K115" s="3"/>
      <c r="L115" s="3"/>
      <c r="M115" s="3"/>
      <c r="N115" s="3"/>
      <c r="O115" s="3"/>
      <c r="P115" s="3"/>
      <c r="Q115" s="3"/>
      <c r="R115" s="3"/>
      <c r="S115" s="3"/>
      <c r="T115" s="3"/>
      <c r="U115" s="3"/>
    </row>
    <row r="116" spans="1:21" x14ac:dyDescent="0.25">
      <c r="A116" s="108" t="s">
        <v>436</v>
      </c>
      <c r="B116" s="143">
        <v>14</v>
      </c>
      <c r="C116" s="143">
        <v>16</v>
      </c>
      <c r="D116" s="110">
        <f>ROUND(SUM(D117:D118),0)</f>
        <v>6615</v>
      </c>
      <c r="E116" s="318">
        <f>ROUND(SUM(E117:E118),0)</f>
        <v>4033</v>
      </c>
      <c r="F116" s="18"/>
      <c r="G116" s="3"/>
      <c r="H116" s="3"/>
      <c r="I116" s="3"/>
      <c r="J116" s="3"/>
      <c r="K116" s="3"/>
      <c r="L116" s="3"/>
      <c r="M116" s="3"/>
      <c r="N116" s="3"/>
      <c r="O116" s="3"/>
      <c r="P116" s="3"/>
      <c r="Q116" s="3"/>
      <c r="R116" s="3"/>
      <c r="S116" s="3"/>
      <c r="T116" s="3"/>
      <c r="U116" s="3"/>
    </row>
    <row r="117" spans="1:21" x14ac:dyDescent="0.25">
      <c r="A117" s="11" t="s">
        <v>365</v>
      </c>
      <c r="B117" s="179"/>
      <c r="C117" s="179"/>
      <c r="D117" s="10">
        <f t="shared" ref="D117:D118" si="26">ROUND(E117*1.64,0)</f>
        <v>1758</v>
      </c>
      <c r="E117" s="295">
        <v>1072.134</v>
      </c>
      <c r="F117" s="18"/>
      <c r="G117" s="3"/>
      <c r="H117" s="3"/>
      <c r="I117" s="3"/>
      <c r="J117" s="3"/>
      <c r="K117" s="3"/>
      <c r="L117" s="3"/>
      <c r="M117" s="3"/>
      <c r="N117" s="3"/>
      <c r="O117" s="3"/>
      <c r="P117" s="3"/>
      <c r="Q117" s="3"/>
      <c r="R117" s="3"/>
      <c r="S117" s="3"/>
      <c r="T117" s="3"/>
      <c r="U117" s="3"/>
    </row>
    <row r="118" spans="1:21" ht="15.75" thickBot="1" x14ac:dyDescent="0.3">
      <c r="A118" s="118" t="s">
        <v>1</v>
      </c>
      <c r="B118" s="187"/>
      <c r="C118" s="187"/>
      <c r="D118" s="10">
        <f t="shared" si="26"/>
        <v>4857</v>
      </c>
      <c r="E118" s="307">
        <v>2961.3098</v>
      </c>
      <c r="F118" s="18"/>
      <c r="G118" s="3"/>
      <c r="H118" s="3"/>
      <c r="I118" s="3"/>
      <c r="J118" s="3"/>
      <c r="K118" s="3"/>
      <c r="L118" s="3"/>
      <c r="M118" s="3"/>
      <c r="N118" s="3"/>
      <c r="O118" s="3"/>
      <c r="P118" s="3"/>
      <c r="Q118" s="3"/>
      <c r="R118" s="3"/>
      <c r="S118" s="3"/>
      <c r="T118" s="3"/>
      <c r="U118" s="3"/>
    </row>
    <row r="119" spans="1:21" ht="69.75" customHeight="1" thickBot="1" x14ac:dyDescent="0.3">
      <c r="A119" s="447" t="s">
        <v>27</v>
      </c>
      <c r="B119" s="439"/>
      <c r="C119" s="439"/>
      <c r="D119" s="439"/>
      <c r="E119" s="222"/>
      <c r="F119" s="18"/>
      <c r="G119" s="3"/>
      <c r="H119" s="3"/>
      <c r="I119" s="3"/>
      <c r="J119" s="3"/>
      <c r="K119" s="3"/>
      <c r="L119" s="3"/>
      <c r="M119" s="3"/>
      <c r="N119" s="3"/>
      <c r="O119" s="3"/>
      <c r="P119" s="3"/>
      <c r="Q119" s="3"/>
      <c r="R119" s="3"/>
      <c r="S119" s="3"/>
      <c r="T119" s="3"/>
      <c r="U119" s="3"/>
    </row>
    <row r="120" spans="1:21" x14ac:dyDescent="0.25">
      <c r="A120" s="113" t="s">
        <v>57</v>
      </c>
      <c r="B120" s="186">
        <v>4</v>
      </c>
      <c r="C120" s="186">
        <v>4.5</v>
      </c>
      <c r="D120" s="114">
        <f>ROUND(SUM(D121:D123),0)</f>
        <v>2255</v>
      </c>
      <c r="E120" s="294">
        <f>ROUND(SUM(E121:E123),0)</f>
        <v>1375</v>
      </c>
      <c r="F120" s="18"/>
      <c r="G120" s="3"/>
      <c r="H120" s="3"/>
      <c r="I120" s="3"/>
      <c r="J120" s="3"/>
      <c r="K120" s="3"/>
      <c r="L120" s="3"/>
      <c r="M120" s="3"/>
      <c r="N120" s="3"/>
      <c r="O120" s="3"/>
      <c r="P120" s="3"/>
      <c r="Q120" s="3"/>
      <c r="R120" s="3"/>
      <c r="S120" s="3"/>
      <c r="T120" s="3"/>
      <c r="U120" s="3"/>
    </row>
    <row r="121" spans="1:21" x14ac:dyDescent="0.25">
      <c r="A121" s="11" t="s">
        <v>58</v>
      </c>
      <c r="B121" s="179"/>
      <c r="C121" s="179"/>
      <c r="D121" s="10">
        <f t="shared" ref="D121:D123" si="27">ROUND(E121*1.64,0)</f>
        <v>981</v>
      </c>
      <c r="E121" s="299">
        <v>598</v>
      </c>
      <c r="F121" s="18"/>
      <c r="G121" s="3"/>
      <c r="H121" s="3"/>
      <c r="I121" s="3"/>
      <c r="J121" s="3"/>
      <c r="K121" s="3"/>
      <c r="L121" s="3"/>
      <c r="M121" s="3"/>
      <c r="N121" s="3"/>
      <c r="O121" s="3"/>
      <c r="P121" s="3"/>
      <c r="Q121" s="3"/>
      <c r="R121" s="3"/>
      <c r="S121" s="3"/>
      <c r="T121" s="3"/>
      <c r="U121" s="3"/>
    </row>
    <row r="122" spans="1:21" x14ac:dyDescent="0.25">
      <c r="A122" s="11" t="s">
        <v>6</v>
      </c>
      <c r="B122" s="179"/>
      <c r="C122" s="179"/>
      <c r="D122" s="10">
        <f t="shared" si="27"/>
        <v>1179</v>
      </c>
      <c r="E122" s="305">
        <v>719</v>
      </c>
      <c r="F122" s="18"/>
      <c r="G122" s="3"/>
      <c r="H122" s="3"/>
      <c r="I122" s="3"/>
      <c r="J122" s="3"/>
      <c r="K122" s="3"/>
      <c r="L122" s="3"/>
      <c r="M122" s="3"/>
      <c r="N122" s="3"/>
      <c r="O122" s="3"/>
      <c r="P122" s="3"/>
      <c r="Q122" s="3"/>
      <c r="R122" s="3"/>
      <c r="S122" s="3"/>
      <c r="T122" s="3"/>
      <c r="U122" s="3"/>
    </row>
    <row r="123" spans="1:21" ht="15.75" thickBot="1" x14ac:dyDescent="0.3">
      <c r="A123" s="117" t="s">
        <v>305</v>
      </c>
      <c r="B123" s="145"/>
      <c r="C123" s="145"/>
      <c r="D123" s="95">
        <f t="shared" si="27"/>
        <v>95</v>
      </c>
      <c r="E123" s="300">
        <v>58</v>
      </c>
      <c r="F123" s="18"/>
      <c r="G123" s="3"/>
      <c r="H123" s="3"/>
      <c r="I123" s="3"/>
      <c r="J123" s="3"/>
      <c r="K123" s="3"/>
      <c r="L123" s="3"/>
      <c r="M123" s="3"/>
      <c r="N123" s="3"/>
      <c r="O123" s="3"/>
      <c r="P123" s="3"/>
      <c r="Q123" s="3"/>
      <c r="R123" s="3"/>
      <c r="S123" s="3"/>
      <c r="T123" s="3"/>
      <c r="U123" s="3"/>
    </row>
    <row r="124" spans="1:21" x14ac:dyDescent="0.25">
      <c r="A124" s="24" t="s">
        <v>366</v>
      </c>
      <c r="B124" s="140">
        <v>5</v>
      </c>
      <c r="C124" s="140">
        <v>5.4</v>
      </c>
      <c r="D124" s="23">
        <f>ROUND(SUM(D125:D127),0)</f>
        <v>2359</v>
      </c>
      <c r="E124" s="301">
        <f>ROUND(SUM(E125:E127),0)</f>
        <v>1438</v>
      </c>
      <c r="F124" s="18"/>
      <c r="G124" s="3"/>
      <c r="H124" s="3"/>
      <c r="I124" s="3"/>
      <c r="J124" s="3"/>
      <c r="K124" s="3"/>
      <c r="L124" s="3"/>
      <c r="M124" s="3"/>
      <c r="N124" s="3"/>
      <c r="O124" s="3"/>
      <c r="P124" s="3"/>
      <c r="Q124" s="3"/>
      <c r="R124" s="3"/>
      <c r="S124" s="3"/>
      <c r="T124" s="3"/>
      <c r="U124" s="3"/>
    </row>
    <row r="125" spans="1:21" x14ac:dyDescent="0.25">
      <c r="A125" s="26" t="s">
        <v>60</v>
      </c>
      <c r="B125" s="141"/>
      <c r="C125" s="141"/>
      <c r="D125" s="22">
        <f t="shared" ref="D125:D127" si="28">ROUND(E125*1.64,0)</f>
        <v>1009</v>
      </c>
      <c r="E125" s="302">
        <v>615</v>
      </c>
      <c r="F125" s="18"/>
      <c r="G125" s="3"/>
      <c r="H125" s="3"/>
      <c r="I125" s="3"/>
      <c r="J125" s="3"/>
      <c r="K125" s="3"/>
      <c r="L125" s="3"/>
      <c r="M125" s="3"/>
      <c r="N125" s="3"/>
      <c r="O125" s="3"/>
      <c r="P125" s="3"/>
      <c r="Q125" s="3"/>
      <c r="R125" s="3"/>
      <c r="S125" s="3"/>
      <c r="T125" s="3"/>
      <c r="U125" s="3"/>
    </row>
    <row r="126" spans="1:21" ht="17.25" customHeight="1" x14ac:dyDescent="0.25">
      <c r="A126" s="26" t="s">
        <v>123</v>
      </c>
      <c r="B126" s="141"/>
      <c r="C126" s="141"/>
      <c r="D126" s="22">
        <f t="shared" si="28"/>
        <v>1255</v>
      </c>
      <c r="E126" s="306">
        <v>765</v>
      </c>
      <c r="F126" s="18"/>
      <c r="G126" s="3"/>
      <c r="H126" s="3"/>
      <c r="I126" s="3"/>
      <c r="J126" s="3"/>
      <c r="K126" s="3"/>
      <c r="L126" s="3"/>
      <c r="M126" s="3"/>
      <c r="N126" s="3"/>
      <c r="O126" s="3"/>
      <c r="P126" s="3"/>
      <c r="Q126" s="3"/>
      <c r="R126" s="3"/>
      <c r="S126" s="3"/>
      <c r="T126" s="3"/>
      <c r="U126" s="3"/>
    </row>
    <row r="127" spans="1:21" ht="15.75" thickBot="1" x14ac:dyDescent="0.3">
      <c r="A127" s="30" t="s">
        <v>305</v>
      </c>
      <c r="B127" s="151"/>
      <c r="C127" s="151"/>
      <c r="D127" s="194">
        <f t="shared" si="28"/>
        <v>95</v>
      </c>
      <c r="E127" s="303">
        <v>58</v>
      </c>
      <c r="F127" s="18"/>
      <c r="G127" s="3"/>
      <c r="H127" s="3"/>
      <c r="I127" s="3"/>
      <c r="J127" s="3"/>
      <c r="K127" s="3"/>
      <c r="L127" s="3"/>
      <c r="M127" s="3"/>
      <c r="N127" s="3"/>
      <c r="O127" s="3"/>
      <c r="P127" s="3"/>
      <c r="Q127" s="3"/>
      <c r="R127" s="3"/>
      <c r="S127" s="3"/>
      <c r="T127" s="3"/>
      <c r="U127" s="3"/>
    </row>
    <row r="128" spans="1:21" x14ac:dyDescent="0.25">
      <c r="A128" s="108" t="s">
        <v>367</v>
      </c>
      <c r="B128" s="143">
        <v>5.6</v>
      </c>
      <c r="C128" s="143">
        <v>6.7</v>
      </c>
      <c r="D128" s="110">
        <f>ROUND(SUM(D129:D131),0)</f>
        <v>2603</v>
      </c>
      <c r="E128" s="304">
        <f>ROUND(SUM(E129:E131),0)</f>
        <v>1587</v>
      </c>
      <c r="F128" s="18"/>
      <c r="G128" s="3"/>
      <c r="H128" s="3"/>
      <c r="I128" s="3"/>
      <c r="J128" s="3"/>
      <c r="K128" s="3"/>
      <c r="L128" s="3"/>
      <c r="M128" s="3"/>
      <c r="N128" s="3"/>
      <c r="O128" s="3"/>
      <c r="P128" s="3"/>
      <c r="Q128" s="3"/>
      <c r="R128" s="3"/>
      <c r="S128" s="3"/>
      <c r="T128" s="3"/>
      <c r="U128" s="3"/>
    </row>
    <row r="129" spans="1:21" x14ac:dyDescent="0.25">
      <c r="A129" s="11" t="s">
        <v>61</v>
      </c>
      <c r="B129" s="179"/>
      <c r="C129" s="179"/>
      <c r="D129" s="10">
        <f t="shared" ref="D129:D131" si="29">ROUND(E129*1.64,0)</f>
        <v>1091</v>
      </c>
      <c r="E129" s="299">
        <v>665</v>
      </c>
      <c r="F129" s="18"/>
      <c r="G129" s="3"/>
      <c r="H129" s="3"/>
      <c r="I129" s="3"/>
      <c r="J129" s="3"/>
      <c r="K129" s="3"/>
      <c r="L129" s="3"/>
      <c r="M129" s="3"/>
      <c r="N129" s="3"/>
      <c r="O129" s="3"/>
      <c r="P129" s="3"/>
      <c r="Q129" s="3"/>
      <c r="R129" s="3"/>
      <c r="S129" s="3"/>
      <c r="T129" s="3"/>
      <c r="U129" s="3"/>
    </row>
    <row r="130" spans="1:21" ht="17.25" customHeight="1" x14ac:dyDescent="0.25">
      <c r="A130" s="11" t="s">
        <v>125</v>
      </c>
      <c r="B130" s="179"/>
      <c r="C130" s="179"/>
      <c r="D130" s="10">
        <f t="shared" si="29"/>
        <v>1417</v>
      </c>
      <c r="E130" s="305">
        <v>864</v>
      </c>
      <c r="F130" s="18"/>
      <c r="G130" s="3"/>
      <c r="H130" s="3"/>
      <c r="I130" s="3"/>
      <c r="J130" s="3"/>
      <c r="K130" s="3"/>
      <c r="L130" s="3"/>
      <c r="M130" s="3"/>
      <c r="N130" s="3"/>
      <c r="O130" s="3"/>
      <c r="P130" s="3"/>
      <c r="Q130" s="3"/>
      <c r="R130" s="3"/>
      <c r="S130" s="3"/>
      <c r="T130" s="3"/>
      <c r="U130" s="3"/>
    </row>
    <row r="131" spans="1:21" ht="15.75" thickBot="1" x14ac:dyDescent="0.3">
      <c r="A131" s="117" t="s">
        <v>305</v>
      </c>
      <c r="B131" s="145"/>
      <c r="C131" s="145"/>
      <c r="D131" s="95">
        <f t="shared" si="29"/>
        <v>95</v>
      </c>
      <c r="E131" s="300">
        <v>58</v>
      </c>
      <c r="F131" s="18"/>
      <c r="G131" s="3"/>
      <c r="H131" s="3"/>
      <c r="I131" s="3"/>
      <c r="J131" s="3"/>
      <c r="K131" s="3"/>
      <c r="L131" s="3"/>
      <c r="M131" s="3"/>
      <c r="N131" s="3"/>
      <c r="O131" s="3"/>
      <c r="P131" s="3"/>
      <c r="Q131" s="3"/>
      <c r="R131" s="3"/>
      <c r="S131" s="3"/>
      <c r="T131" s="3"/>
      <c r="U131" s="3"/>
    </row>
    <row r="132" spans="1:21" x14ac:dyDescent="0.25">
      <c r="A132" s="24" t="s">
        <v>438</v>
      </c>
      <c r="B132" s="140">
        <v>7.1</v>
      </c>
      <c r="C132" s="140">
        <v>8</v>
      </c>
      <c r="D132" s="23">
        <f>ROUND(SUM(D133:D135),0)</f>
        <v>3291</v>
      </c>
      <c r="E132" s="301">
        <f>ROUND(SUM(E133:E135),0)</f>
        <v>2007</v>
      </c>
      <c r="F132" s="18"/>
      <c r="G132" s="3"/>
      <c r="H132" s="3"/>
      <c r="I132" s="3"/>
      <c r="J132" s="3"/>
      <c r="K132" s="3"/>
      <c r="L132" s="3"/>
      <c r="M132" s="3"/>
      <c r="N132" s="3"/>
      <c r="O132" s="3"/>
      <c r="P132" s="3"/>
      <c r="Q132" s="3"/>
      <c r="R132" s="3"/>
      <c r="S132" s="3"/>
      <c r="T132" s="3"/>
      <c r="U132" s="3"/>
    </row>
    <row r="133" spans="1:21" x14ac:dyDescent="0.25">
      <c r="A133" s="26" t="s">
        <v>368</v>
      </c>
      <c r="B133" s="141"/>
      <c r="C133" s="141"/>
      <c r="D133" s="22">
        <f t="shared" ref="D133:D135" si="30">ROUND(E133*1.64,0)</f>
        <v>1015</v>
      </c>
      <c r="E133" s="270">
        <v>618.74399999999991</v>
      </c>
      <c r="F133" s="18"/>
      <c r="G133" s="3"/>
      <c r="H133" s="3"/>
      <c r="I133" s="3"/>
      <c r="J133" s="3"/>
      <c r="K133" s="3"/>
      <c r="L133" s="3"/>
      <c r="M133" s="3"/>
      <c r="N133" s="3"/>
      <c r="O133" s="3"/>
      <c r="P133" s="3"/>
      <c r="Q133" s="3"/>
      <c r="R133" s="3"/>
      <c r="S133" s="3"/>
      <c r="T133" s="3"/>
      <c r="U133" s="3"/>
    </row>
    <row r="134" spans="1:21" x14ac:dyDescent="0.25">
      <c r="A134" s="28" t="s">
        <v>644</v>
      </c>
      <c r="B134" s="185"/>
      <c r="C134" s="185"/>
      <c r="D134" s="22">
        <f t="shared" si="30"/>
        <v>2181</v>
      </c>
      <c r="E134" s="270">
        <v>1329.944</v>
      </c>
      <c r="F134" s="18"/>
      <c r="G134" s="3"/>
      <c r="H134" s="3"/>
      <c r="I134" s="3"/>
      <c r="J134" s="3"/>
      <c r="K134" s="3"/>
      <c r="L134" s="3"/>
      <c r="M134" s="3"/>
      <c r="N134" s="3"/>
      <c r="O134" s="3"/>
      <c r="P134" s="3"/>
      <c r="Q134" s="3"/>
      <c r="R134" s="3"/>
      <c r="S134" s="3"/>
      <c r="T134" s="3"/>
      <c r="U134" s="3"/>
    </row>
    <row r="135" spans="1:21" ht="15.75" thickBot="1" x14ac:dyDescent="0.3">
      <c r="A135" s="30" t="s">
        <v>305</v>
      </c>
      <c r="B135" s="151"/>
      <c r="C135" s="151"/>
      <c r="D135" s="194">
        <f t="shared" si="30"/>
        <v>95</v>
      </c>
      <c r="E135" s="271">
        <v>58</v>
      </c>
      <c r="F135" s="18"/>
      <c r="G135" s="3"/>
      <c r="H135" s="3"/>
      <c r="I135" s="3"/>
      <c r="J135" s="3"/>
      <c r="K135" s="3"/>
      <c r="L135" s="3"/>
      <c r="M135" s="3"/>
      <c r="N135" s="3"/>
      <c r="O135" s="3"/>
      <c r="P135" s="3"/>
      <c r="Q135" s="3"/>
      <c r="R135" s="3"/>
      <c r="S135" s="3"/>
      <c r="T135" s="3"/>
      <c r="U135" s="3"/>
    </row>
    <row r="136" spans="1:21" x14ac:dyDescent="0.25">
      <c r="A136" s="108" t="s">
        <v>441</v>
      </c>
      <c r="B136" s="143">
        <v>10</v>
      </c>
      <c r="C136" s="143">
        <v>11.2</v>
      </c>
      <c r="D136" s="110">
        <f>ROUND(SUM(D137:D139),0)</f>
        <v>4577</v>
      </c>
      <c r="E136" s="304">
        <f>ROUND(SUM(E137:E139),0)</f>
        <v>2791</v>
      </c>
      <c r="F136" s="18"/>
      <c r="G136" s="3"/>
      <c r="H136" s="3"/>
      <c r="I136" s="3"/>
      <c r="J136" s="3"/>
      <c r="K136" s="3"/>
      <c r="L136" s="3"/>
      <c r="M136" s="3"/>
      <c r="N136" s="3"/>
      <c r="O136" s="3"/>
      <c r="P136" s="3"/>
      <c r="Q136" s="3"/>
      <c r="R136" s="3"/>
      <c r="S136" s="3"/>
      <c r="T136" s="3"/>
      <c r="U136" s="3"/>
    </row>
    <row r="137" spans="1:21" x14ac:dyDescent="0.25">
      <c r="A137" s="11" t="s">
        <v>63</v>
      </c>
      <c r="B137" s="179"/>
      <c r="C137" s="179"/>
      <c r="D137" s="10">
        <f t="shared" ref="D137:D139" si="31">ROUND(E137*1.64,0)</f>
        <v>1201</v>
      </c>
      <c r="E137" s="267">
        <v>732.53599999999994</v>
      </c>
      <c r="F137" s="18"/>
      <c r="G137" s="3"/>
      <c r="H137" s="3"/>
      <c r="I137" s="3"/>
      <c r="J137" s="3"/>
      <c r="K137" s="3"/>
      <c r="L137" s="3"/>
      <c r="M137" s="3"/>
      <c r="N137" s="3"/>
      <c r="O137" s="3"/>
      <c r="P137" s="3"/>
      <c r="Q137" s="3"/>
      <c r="R137" s="3"/>
      <c r="S137" s="3"/>
      <c r="T137" s="3"/>
      <c r="U137" s="3"/>
    </row>
    <row r="138" spans="1:21" x14ac:dyDescent="0.25">
      <c r="A138" s="115" t="s">
        <v>8</v>
      </c>
      <c r="B138" s="184"/>
      <c r="C138" s="184"/>
      <c r="D138" s="10">
        <f t="shared" si="31"/>
        <v>3281</v>
      </c>
      <c r="E138" s="267">
        <v>2000.8850000000002</v>
      </c>
      <c r="F138" s="18"/>
      <c r="G138" s="3"/>
      <c r="H138" s="3"/>
      <c r="I138" s="3"/>
      <c r="J138" s="3"/>
      <c r="K138" s="3"/>
      <c r="L138" s="3"/>
      <c r="M138" s="3"/>
      <c r="N138" s="3"/>
      <c r="O138" s="3"/>
      <c r="P138" s="3"/>
      <c r="Q138" s="3"/>
      <c r="R138" s="3"/>
      <c r="S138" s="3"/>
      <c r="T138" s="3"/>
      <c r="U138" s="3"/>
    </row>
    <row r="139" spans="1:21" ht="15.75" thickBot="1" x14ac:dyDescent="0.3">
      <c r="A139" s="117" t="s">
        <v>305</v>
      </c>
      <c r="B139" s="145"/>
      <c r="C139" s="145"/>
      <c r="D139" s="95">
        <f t="shared" si="31"/>
        <v>95</v>
      </c>
      <c r="E139" s="268">
        <v>58</v>
      </c>
      <c r="F139" s="18"/>
      <c r="G139" s="3"/>
      <c r="H139" s="3"/>
      <c r="I139" s="3"/>
      <c r="J139" s="3"/>
      <c r="K139" s="3"/>
      <c r="L139" s="3"/>
      <c r="M139" s="3"/>
      <c r="N139" s="3"/>
      <c r="O139" s="3"/>
      <c r="P139" s="3"/>
      <c r="Q139" s="3"/>
      <c r="R139" s="3"/>
      <c r="S139" s="3"/>
      <c r="T139" s="3"/>
      <c r="U139" s="3"/>
    </row>
    <row r="140" spans="1:21" x14ac:dyDescent="0.25">
      <c r="A140" s="24" t="s">
        <v>442</v>
      </c>
      <c r="B140" s="140">
        <v>10</v>
      </c>
      <c r="C140" s="140">
        <v>11.2</v>
      </c>
      <c r="D140" s="23">
        <f>ROUND(SUM(D141:D143),0)</f>
        <v>4988</v>
      </c>
      <c r="E140" s="301">
        <f>ROUND(SUM(E141:E143),0)</f>
        <v>3042</v>
      </c>
      <c r="F140" s="18"/>
      <c r="G140" s="3"/>
      <c r="H140" s="3"/>
      <c r="I140" s="3"/>
      <c r="J140" s="3"/>
      <c r="K140" s="3"/>
      <c r="L140" s="3"/>
      <c r="M140" s="3"/>
      <c r="N140" s="3"/>
      <c r="O140" s="3"/>
      <c r="P140" s="3"/>
      <c r="Q140" s="3"/>
      <c r="R140" s="3"/>
      <c r="S140" s="3"/>
      <c r="T140" s="3"/>
      <c r="U140" s="3"/>
    </row>
    <row r="141" spans="1:21" x14ac:dyDescent="0.25">
      <c r="A141" s="26" t="s">
        <v>63</v>
      </c>
      <c r="B141" s="141"/>
      <c r="C141" s="141"/>
      <c r="D141" s="22">
        <f t="shared" ref="D141:D143" si="32">ROUND(E141*1.64,0)</f>
        <v>1201</v>
      </c>
      <c r="E141" s="270">
        <v>732.53599999999994</v>
      </c>
      <c r="F141" s="18"/>
      <c r="G141" s="3"/>
      <c r="H141" s="3"/>
      <c r="I141" s="3"/>
      <c r="J141" s="3"/>
      <c r="K141" s="3"/>
      <c r="L141" s="3"/>
      <c r="M141" s="3"/>
      <c r="N141" s="3"/>
      <c r="O141" s="3"/>
      <c r="P141" s="3"/>
      <c r="Q141" s="3"/>
      <c r="R141" s="3"/>
      <c r="S141" s="3"/>
      <c r="T141" s="3"/>
      <c r="U141" s="3"/>
    </row>
    <row r="142" spans="1:21" x14ac:dyDescent="0.25">
      <c r="A142" s="28" t="s">
        <v>9</v>
      </c>
      <c r="B142" s="185"/>
      <c r="C142" s="185"/>
      <c r="D142" s="22">
        <f t="shared" si="32"/>
        <v>3692</v>
      </c>
      <c r="E142" s="270">
        <v>2251.4306000000001</v>
      </c>
      <c r="F142" s="18"/>
      <c r="G142" s="3"/>
      <c r="H142" s="3"/>
      <c r="I142" s="3"/>
      <c r="J142" s="3"/>
      <c r="K142" s="3"/>
      <c r="L142" s="3"/>
      <c r="M142" s="3"/>
      <c r="N142" s="3"/>
      <c r="O142" s="3"/>
      <c r="P142" s="3"/>
      <c r="Q142" s="3"/>
      <c r="R142" s="3"/>
      <c r="S142" s="3"/>
      <c r="T142" s="3"/>
      <c r="U142" s="3"/>
    </row>
    <row r="143" spans="1:21" ht="15.75" thickBot="1" x14ac:dyDescent="0.3">
      <c r="A143" s="30" t="s">
        <v>305</v>
      </c>
      <c r="B143" s="151"/>
      <c r="C143" s="151"/>
      <c r="D143" s="194">
        <f t="shared" si="32"/>
        <v>95</v>
      </c>
      <c r="E143" s="271">
        <v>58</v>
      </c>
      <c r="F143" s="18"/>
      <c r="G143" s="3"/>
      <c r="H143" s="3"/>
      <c r="I143" s="3"/>
      <c r="J143" s="3"/>
      <c r="K143" s="3"/>
      <c r="L143" s="3"/>
      <c r="M143" s="3"/>
      <c r="N143" s="3"/>
      <c r="O143" s="3"/>
      <c r="P143" s="3"/>
      <c r="Q143" s="3"/>
      <c r="R143" s="3"/>
      <c r="S143" s="3"/>
      <c r="T143" s="3"/>
      <c r="U143" s="3"/>
    </row>
    <row r="144" spans="1:21" x14ac:dyDescent="0.25">
      <c r="A144" s="108" t="s">
        <v>443</v>
      </c>
      <c r="B144" s="143">
        <v>12.5</v>
      </c>
      <c r="C144" s="143">
        <v>14</v>
      </c>
      <c r="D144" s="110">
        <f>ROUND(SUM(D145:D147),0)</f>
        <v>5452</v>
      </c>
      <c r="E144" s="304">
        <f>ROUND(SUM(E145:E147),0)</f>
        <v>3325</v>
      </c>
      <c r="F144" s="18"/>
      <c r="G144" s="3"/>
      <c r="H144" s="3"/>
      <c r="I144" s="3"/>
      <c r="J144" s="3"/>
      <c r="K144" s="3"/>
      <c r="L144" s="3"/>
      <c r="M144" s="3"/>
      <c r="N144" s="3"/>
      <c r="O144" s="3"/>
      <c r="P144" s="3"/>
      <c r="Q144" s="3"/>
      <c r="R144" s="3"/>
      <c r="S144" s="3"/>
      <c r="T144" s="3"/>
      <c r="U144" s="3"/>
    </row>
    <row r="145" spans="1:21" x14ac:dyDescent="0.25">
      <c r="A145" s="11" t="s">
        <v>64</v>
      </c>
      <c r="B145" s="179"/>
      <c r="C145" s="179"/>
      <c r="D145" s="10">
        <f t="shared" ref="D145:D147" si="33">ROUND(E145*1.64,0)</f>
        <v>1511</v>
      </c>
      <c r="E145" s="267">
        <v>921.25800000000004</v>
      </c>
      <c r="F145" s="18"/>
      <c r="G145" s="3"/>
      <c r="H145" s="3"/>
      <c r="I145" s="3"/>
      <c r="J145" s="3"/>
      <c r="K145" s="3"/>
      <c r="L145" s="3"/>
      <c r="M145" s="3"/>
      <c r="N145" s="3"/>
      <c r="O145" s="3"/>
      <c r="P145" s="3"/>
      <c r="Q145" s="3"/>
      <c r="R145" s="3"/>
      <c r="S145" s="3"/>
      <c r="T145" s="3"/>
      <c r="U145" s="3"/>
    </row>
    <row r="146" spans="1:21" x14ac:dyDescent="0.25">
      <c r="A146" s="115" t="s">
        <v>10</v>
      </c>
      <c r="B146" s="184"/>
      <c r="C146" s="184"/>
      <c r="D146" s="10">
        <f t="shared" si="33"/>
        <v>3846</v>
      </c>
      <c r="E146" s="267">
        <v>2345.3852000000002</v>
      </c>
      <c r="F146" s="18"/>
      <c r="G146" s="3"/>
      <c r="H146" s="3"/>
      <c r="I146" s="3"/>
      <c r="J146" s="3"/>
      <c r="K146" s="3"/>
      <c r="L146" s="3"/>
      <c r="M146" s="3"/>
      <c r="N146" s="3"/>
      <c r="O146" s="3"/>
      <c r="P146" s="3"/>
      <c r="Q146" s="3"/>
      <c r="R146" s="3"/>
      <c r="S146" s="3"/>
      <c r="T146" s="3"/>
      <c r="U146" s="3"/>
    </row>
    <row r="147" spans="1:21" ht="15.75" thickBot="1" x14ac:dyDescent="0.3">
      <c r="A147" s="117" t="s">
        <v>305</v>
      </c>
      <c r="B147" s="145"/>
      <c r="C147" s="145"/>
      <c r="D147" s="95">
        <f t="shared" si="33"/>
        <v>95</v>
      </c>
      <c r="E147" s="268">
        <v>58</v>
      </c>
      <c r="F147" s="18"/>
      <c r="G147" s="3"/>
      <c r="H147" s="3"/>
      <c r="I147" s="3"/>
      <c r="J147" s="3"/>
      <c r="K147" s="3"/>
      <c r="L147" s="3"/>
      <c r="M147" s="3"/>
      <c r="N147" s="3"/>
      <c r="O147" s="3"/>
      <c r="P147" s="3"/>
      <c r="Q147" s="3"/>
      <c r="R147" s="3"/>
      <c r="S147" s="3"/>
      <c r="T147" s="3"/>
      <c r="U147" s="3"/>
    </row>
    <row r="148" spans="1:21" x14ac:dyDescent="0.25">
      <c r="A148" s="24" t="s">
        <v>444</v>
      </c>
      <c r="B148" s="140">
        <v>12.5</v>
      </c>
      <c r="C148" s="140">
        <v>14</v>
      </c>
      <c r="D148" s="23">
        <f>ROUND(SUM(D149:D151),0)</f>
        <v>5752</v>
      </c>
      <c r="E148" s="301">
        <f>ROUND(SUM(E149:E151),0)</f>
        <v>3507</v>
      </c>
      <c r="F148" s="18"/>
      <c r="G148" s="3"/>
      <c r="H148" s="3"/>
      <c r="I148" s="3"/>
      <c r="J148" s="3"/>
      <c r="K148" s="3"/>
      <c r="L148" s="3"/>
      <c r="M148" s="3"/>
      <c r="N148" s="3"/>
      <c r="O148" s="3"/>
      <c r="P148" s="3"/>
      <c r="Q148" s="3"/>
      <c r="R148" s="3"/>
      <c r="S148" s="3"/>
      <c r="T148" s="3"/>
      <c r="U148" s="3"/>
    </row>
    <row r="149" spans="1:21" x14ac:dyDescent="0.25">
      <c r="A149" s="26" t="s">
        <v>64</v>
      </c>
      <c r="B149" s="141"/>
      <c r="C149" s="141"/>
      <c r="D149" s="22">
        <f t="shared" ref="D149:D151" si="34">ROUND(E149*1.64,0)</f>
        <v>1511</v>
      </c>
      <c r="E149" s="270">
        <v>921.25800000000004</v>
      </c>
      <c r="F149" s="18"/>
      <c r="G149" s="3"/>
      <c r="H149" s="3"/>
      <c r="I149" s="3"/>
      <c r="J149" s="3"/>
      <c r="K149" s="3"/>
      <c r="L149" s="3"/>
      <c r="M149" s="3"/>
      <c r="N149" s="3"/>
      <c r="O149" s="3"/>
      <c r="P149" s="3"/>
      <c r="Q149" s="3"/>
      <c r="R149" s="3"/>
      <c r="S149" s="3"/>
      <c r="T149" s="3"/>
      <c r="U149" s="3"/>
    </row>
    <row r="150" spans="1:21" x14ac:dyDescent="0.25">
      <c r="A150" s="28" t="s">
        <v>11</v>
      </c>
      <c r="B150" s="185"/>
      <c r="C150" s="185"/>
      <c r="D150" s="22">
        <f t="shared" si="34"/>
        <v>4146</v>
      </c>
      <c r="E150" s="270">
        <v>2528.0747000000001</v>
      </c>
      <c r="F150" s="18"/>
      <c r="G150" s="3"/>
      <c r="H150" s="3"/>
      <c r="I150" s="3"/>
      <c r="J150" s="3"/>
      <c r="K150" s="3"/>
      <c r="L150" s="3"/>
      <c r="M150" s="3"/>
      <c r="N150" s="3"/>
      <c r="O150" s="3"/>
      <c r="P150" s="3"/>
      <c r="Q150" s="3"/>
      <c r="R150" s="3"/>
      <c r="S150" s="3"/>
      <c r="T150" s="3"/>
      <c r="U150" s="3"/>
    </row>
    <row r="151" spans="1:21" ht="15.75" thickBot="1" x14ac:dyDescent="0.3">
      <c r="A151" s="30" t="s">
        <v>305</v>
      </c>
      <c r="B151" s="151"/>
      <c r="C151" s="151"/>
      <c r="D151" s="194">
        <f t="shared" si="34"/>
        <v>95</v>
      </c>
      <c r="E151" s="271">
        <v>58</v>
      </c>
      <c r="F151" s="18"/>
      <c r="G151" s="3"/>
      <c r="H151" s="3"/>
      <c r="I151" s="3"/>
      <c r="J151" s="3"/>
      <c r="K151" s="3"/>
      <c r="L151" s="3"/>
      <c r="M151" s="3"/>
      <c r="N151" s="3"/>
      <c r="O151" s="3"/>
      <c r="P151" s="3"/>
      <c r="Q151" s="3"/>
      <c r="R151" s="3"/>
      <c r="S151" s="3"/>
      <c r="T151" s="3"/>
      <c r="U151" s="3"/>
    </row>
    <row r="152" spans="1:21" x14ac:dyDescent="0.25">
      <c r="A152" s="108" t="s">
        <v>445</v>
      </c>
      <c r="B152" s="143">
        <v>14</v>
      </c>
      <c r="C152" s="143">
        <v>16</v>
      </c>
      <c r="D152" s="110">
        <f>ROUND(SUM(D153:D155),0)</f>
        <v>5890</v>
      </c>
      <c r="E152" s="304">
        <f>ROUND(SUM(E153:E155),0)</f>
        <v>3591</v>
      </c>
      <c r="F152" s="18"/>
      <c r="G152" s="3"/>
      <c r="H152" s="3"/>
      <c r="I152" s="3"/>
      <c r="J152" s="3"/>
      <c r="K152" s="3"/>
      <c r="L152" s="3"/>
      <c r="M152" s="3"/>
      <c r="N152" s="3"/>
      <c r="O152" s="3"/>
      <c r="P152" s="3"/>
      <c r="Q152" s="3"/>
      <c r="R152" s="3"/>
      <c r="S152" s="3"/>
      <c r="T152" s="3"/>
      <c r="U152" s="3"/>
    </row>
    <row r="153" spans="1:21" x14ac:dyDescent="0.25">
      <c r="A153" s="11" t="s">
        <v>65</v>
      </c>
      <c r="B153" s="179"/>
      <c r="C153" s="179"/>
      <c r="D153" s="10">
        <f t="shared" ref="D153:D155" si="35">ROUND(E153*1.64,0)</f>
        <v>1717</v>
      </c>
      <c r="E153" s="267">
        <v>1046.7340000000002</v>
      </c>
      <c r="F153" s="18"/>
      <c r="G153" s="3"/>
      <c r="H153" s="3"/>
      <c r="I153" s="3"/>
      <c r="J153" s="3"/>
      <c r="K153" s="3"/>
      <c r="L153" s="3"/>
      <c r="M153" s="3"/>
      <c r="N153" s="3"/>
      <c r="O153" s="3"/>
      <c r="P153" s="3"/>
      <c r="Q153" s="3"/>
      <c r="R153" s="3"/>
      <c r="S153" s="3"/>
      <c r="T153" s="3"/>
      <c r="U153" s="3"/>
    </row>
    <row r="154" spans="1:21" x14ac:dyDescent="0.25">
      <c r="A154" s="115" t="s">
        <v>0</v>
      </c>
      <c r="B154" s="184"/>
      <c r="C154" s="184"/>
      <c r="D154" s="10">
        <f t="shared" si="35"/>
        <v>4078</v>
      </c>
      <c r="E154" s="267">
        <v>2486.3171000000002</v>
      </c>
      <c r="F154" s="18"/>
      <c r="G154" s="3"/>
      <c r="H154" s="3"/>
      <c r="I154" s="3"/>
      <c r="J154" s="3"/>
      <c r="K154" s="3"/>
      <c r="L154" s="3"/>
      <c r="M154" s="3"/>
      <c r="N154" s="3"/>
      <c r="O154" s="3"/>
      <c r="P154" s="3"/>
      <c r="Q154" s="3"/>
      <c r="R154" s="3"/>
      <c r="S154" s="3"/>
      <c r="T154" s="3"/>
      <c r="U154" s="3"/>
    </row>
    <row r="155" spans="1:21" ht="15.75" thickBot="1" x14ac:dyDescent="0.3">
      <c r="A155" s="117" t="s">
        <v>305</v>
      </c>
      <c r="B155" s="145"/>
      <c r="C155" s="145"/>
      <c r="D155" s="95">
        <f t="shared" si="35"/>
        <v>95</v>
      </c>
      <c r="E155" s="268">
        <v>58</v>
      </c>
      <c r="F155" s="18"/>
      <c r="G155" s="3"/>
      <c r="H155" s="3"/>
      <c r="I155" s="3"/>
      <c r="J155" s="3"/>
      <c r="K155" s="3"/>
      <c r="L155" s="3"/>
      <c r="M155" s="3"/>
      <c r="N155" s="3"/>
      <c r="O155" s="3"/>
      <c r="P155" s="3"/>
      <c r="Q155" s="3"/>
      <c r="R155" s="3"/>
      <c r="S155" s="3"/>
      <c r="T155" s="3"/>
      <c r="U155" s="3"/>
    </row>
    <row r="156" spans="1:21" x14ac:dyDescent="0.25">
      <c r="A156" s="24" t="s">
        <v>446</v>
      </c>
      <c r="B156" s="140">
        <v>14</v>
      </c>
      <c r="C156" s="140">
        <v>16</v>
      </c>
      <c r="D156" s="23">
        <f>ROUND(SUM(D157:D159),0)</f>
        <v>6669</v>
      </c>
      <c r="E156" s="301">
        <f>ROUND(SUM(E157:E159),0)</f>
        <v>4066</v>
      </c>
      <c r="F156" s="18"/>
      <c r="G156" s="3"/>
      <c r="H156" s="3"/>
      <c r="I156" s="3"/>
      <c r="J156" s="3"/>
      <c r="K156" s="3"/>
      <c r="L156" s="3"/>
      <c r="M156" s="3"/>
      <c r="N156" s="3"/>
      <c r="O156" s="3"/>
      <c r="P156" s="3"/>
      <c r="Q156" s="3"/>
      <c r="R156" s="3"/>
      <c r="S156" s="3"/>
      <c r="T156" s="3"/>
      <c r="U156" s="3"/>
    </row>
    <row r="157" spans="1:21" x14ac:dyDescent="0.25">
      <c r="A157" s="26" t="s">
        <v>65</v>
      </c>
      <c r="B157" s="141"/>
      <c r="C157" s="141"/>
      <c r="D157" s="22">
        <f t="shared" ref="D157:D159" si="36">ROUND(E157*1.64,0)</f>
        <v>1717</v>
      </c>
      <c r="E157" s="270">
        <v>1046.7340000000002</v>
      </c>
      <c r="F157" s="18"/>
      <c r="G157" s="3"/>
      <c r="H157" s="3"/>
      <c r="I157" s="3"/>
      <c r="J157" s="3"/>
      <c r="K157" s="3"/>
      <c r="L157" s="3"/>
      <c r="M157" s="3"/>
      <c r="N157" s="3"/>
      <c r="O157" s="3"/>
      <c r="P157" s="3"/>
      <c r="Q157" s="3"/>
      <c r="R157" s="3"/>
      <c r="S157" s="3"/>
      <c r="T157" s="3"/>
      <c r="U157" s="3"/>
    </row>
    <row r="158" spans="1:21" x14ac:dyDescent="0.25">
      <c r="A158" s="28" t="s">
        <v>1</v>
      </c>
      <c r="B158" s="185"/>
      <c r="C158" s="185"/>
      <c r="D158" s="22">
        <f t="shared" si="36"/>
        <v>4857</v>
      </c>
      <c r="E158" s="270">
        <v>2961.3098</v>
      </c>
      <c r="F158" s="18"/>
      <c r="G158" s="3"/>
      <c r="H158" s="3"/>
      <c r="I158" s="3"/>
      <c r="J158" s="3"/>
      <c r="K158" s="3"/>
      <c r="L158" s="3"/>
      <c r="M158" s="3"/>
      <c r="N158" s="3"/>
      <c r="O158" s="3"/>
      <c r="P158" s="3"/>
      <c r="Q158" s="3"/>
      <c r="R158" s="3"/>
      <c r="S158" s="3"/>
      <c r="T158" s="3"/>
      <c r="U158" s="3"/>
    </row>
    <row r="159" spans="1:21" ht="15.75" thickBot="1" x14ac:dyDescent="0.3">
      <c r="A159" s="30" t="s">
        <v>305</v>
      </c>
      <c r="B159" s="151"/>
      <c r="C159" s="151"/>
      <c r="D159" s="194">
        <f t="shared" si="36"/>
        <v>95</v>
      </c>
      <c r="E159" s="271">
        <v>58</v>
      </c>
      <c r="F159" s="18"/>
      <c r="G159" s="3"/>
      <c r="H159" s="3"/>
      <c r="I159" s="3"/>
      <c r="J159" s="3"/>
      <c r="K159" s="3"/>
      <c r="L159" s="3"/>
      <c r="M159" s="3"/>
      <c r="N159" s="3"/>
      <c r="O159" s="3"/>
      <c r="P159" s="3"/>
      <c r="Q159" s="3"/>
      <c r="R159" s="3"/>
      <c r="S159" s="3"/>
      <c r="T159" s="3"/>
      <c r="U159" s="3"/>
    </row>
    <row r="160" spans="1:21" ht="15.75" thickBot="1" x14ac:dyDescent="0.3">
      <c r="A160" s="248" t="s">
        <v>641</v>
      </c>
      <c r="B160" s="249"/>
      <c r="C160" s="249"/>
      <c r="D160" s="249"/>
      <c r="E160" s="250"/>
      <c r="F160" s="18"/>
      <c r="G160" s="3"/>
      <c r="H160" s="3"/>
      <c r="I160" s="3"/>
      <c r="J160" s="3"/>
      <c r="K160" s="3"/>
      <c r="L160" s="3"/>
      <c r="M160" s="3"/>
      <c r="N160" s="3"/>
      <c r="O160" s="3"/>
      <c r="P160" s="3"/>
      <c r="Q160" s="3"/>
      <c r="R160" s="3"/>
      <c r="S160" s="3"/>
      <c r="T160" s="3"/>
      <c r="U160" s="3"/>
    </row>
    <row r="161" spans="1:21" ht="65.25" customHeight="1" thickBot="1" x14ac:dyDescent="0.3">
      <c r="A161" s="447" t="s">
        <v>28</v>
      </c>
      <c r="B161" s="439"/>
      <c r="C161" s="439"/>
      <c r="D161" s="439"/>
      <c r="E161" s="225"/>
      <c r="F161" s="3"/>
      <c r="G161" s="3"/>
      <c r="H161" s="3"/>
      <c r="I161" s="3"/>
      <c r="J161" s="3"/>
      <c r="K161" s="3"/>
      <c r="L161" s="3"/>
      <c r="M161" s="3"/>
      <c r="N161" s="3"/>
      <c r="O161" s="3"/>
      <c r="P161" s="3"/>
      <c r="Q161" s="3"/>
      <c r="R161" s="3"/>
      <c r="S161" s="3"/>
      <c r="T161" s="3"/>
      <c r="U161" s="3"/>
    </row>
    <row r="162" spans="1:21" x14ac:dyDescent="0.25">
      <c r="A162" s="113" t="s">
        <v>66</v>
      </c>
      <c r="B162" s="186">
        <v>7.1</v>
      </c>
      <c r="C162" s="186">
        <v>8</v>
      </c>
      <c r="D162" s="114">
        <f>ROUND(SUM(D163:D165),0)</f>
        <v>3495</v>
      </c>
      <c r="E162" s="294">
        <f>ROUND(SUM(E163:E165),0)</f>
        <v>2131</v>
      </c>
      <c r="F162" s="3"/>
      <c r="G162" s="3"/>
      <c r="H162" s="3"/>
      <c r="I162" s="3"/>
      <c r="J162" s="3"/>
      <c r="K162" s="3"/>
      <c r="L162" s="3"/>
      <c r="M162" s="3"/>
      <c r="N162" s="3"/>
      <c r="O162" s="3"/>
      <c r="P162" s="3"/>
      <c r="Q162" s="3"/>
      <c r="R162" s="3"/>
      <c r="S162" s="3"/>
      <c r="T162" s="3"/>
      <c r="U162" s="3"/>
    </row>
    <row r="163" spans="1:21" x14ac:dyDescent="0.25">
      <c r="A163" s="11" t="s">
        <v>67</v>
      </c>
      <c r="B163" s="179"/>
      <c r="C163" s="179"/>
      <c r="D163" s="10">
        <f t="shared" ref="D163:D165" si="37">ROUND(E163*1.64,0)</f>
        <v>1219</v>
      </c>
      <c r="E163" s="295">
        <v>743.20399999999995</v>
      </c>
      <c r="F163" s="3"/>
      <c r="G163" s="3"/>
      <c r="H163" s="3"/>
      <c r="I163" s="3"/>
      <c r="J163" s="3"/>
      <c r="K163" s="3"/>
      <c r="L163" s="3"/>
      <c r="M163" s="3"/>
      <c r="N163" s="3"/>
      <c r="O163" s="3"/>
      <c r="P163" s="3"/>
      <c r="Q163" s="3"/>
      <c r="R163" s="3"/>
      <c r="S163" s="3"/>
      <c r="T163" s="3"/>
      <c r="U163" s="3"/>
    </row>
    <row r="164" spans="1:21" x14ac:dyDescent="0.25">
      <c r="A164" s="115" t="s">
        <v>644</v>
      </c>
      <c r="B164" s="179"/>
      <c r="C164" s="179"/>
      <c r="D164" s="10">
        <f t="shared" si="37"/>
        <v>2181</v>
      </c>
      <c r="E164" s="267">
        <v>1329.944</v>
      </c>
      <c r="F164" s="3"/>
      <c r="G164" s="3"/>
      <c r="H164" s="3"/>
      <c r="I164" s="3"/>
      <c r="J164" s="3"/>
      <c r="K164" s="3"/>
      <c r="L164" s="3"/>
      <c r="M164" s="3"/>
      <c r="N164" s="3"/>
      <c r="O164" s="3"/>
      <c r="P164" s="3"/>
      <c r="Q164" s="3"/>
      <c r="R164" s="3"/>
      <c r="S164" s="3"/>
      <c r="T164" s="3"/>
      <c r="U164" s="3"/>
    </row>
    <row r="165" spans="1:21" ht="15.75" thickBot="1" x14ac:dyDescent="0.3">
      <c r="A165" s="117" t="s">
        <v>305</v>
      </c>
      <c r="B165" s="145"/>
      <c r="C165" s="145"/>
      <c r="D165" s="95">
        <f t="shared" si="37"/>
        <v>95</v>
      </c>
      <c r="E165" s="268">
        <v>58</v>
      </c>
      <c r="F165" s="3"/>
      <c r="G165" s="3"/>
      <c r="H165" s="3"/>
      <c r="I165" s="3"/>
      <c r="J165" s="3"/>
      <c r="K165" s="3"/>
      <c r="L165" s="3"/>
      <c r="M165" s="3"/>
      <c r="N165" s="3"/>
      <c r="O165" s="3"/>
      <c r="P165" s="3"/>
      <c r="Q165" s="3"/>
      <c r="R165" s="3"/>
      <c r="S165" s="3"/>
      <c r="T165" s="3"/>
      <c r="U165" s="3"/>
    </row>
    <row r="166" spans="1:21" x14ac:dyDescent="0.25">
      <c r="A166" s="24" t="s">
        <v>449</v>
      </c>
      <c r="B166" s="140">
        <v>10</v>
      </c>
      <c r="C166" s="140">
        <v>11.2</v>
      </c>
      <c r="D166" s="23">
        <f>ROUND(SUM(D167:D169),0)</f>
        <v>4816</v>
      </c>
      <c r="E166" s="301">
        <f>ROUND(SUM(E167:E169),0)</f>
        <v>2937</v>
      </c>
      <c r="F166" s="3"/>
      <c r="G166" s="3"/>
      <c r="H166" s="3"/>
      <c r="I166" s="3"/>
      <c r="J166" s="3"/>
      <c r="K166" s="3"/>
      <c r="L166" s="3"/>
      <c r="M166" s="3"/>
      <c r="N166" s="3"/>
      <c r="O166" s="3"/>
      <c r="P166" s="3"/>
      <c r="Q166" s="3"/>
      <c r="R166" s="3"/>
      <c r="S166" s="3"/>
      <c r="T166" s="3"/>
      <c r="U166" s="3"/>
    </row>
    <row r="167" spans="1:21" x14ac:dyDescent="0.25">
      <c r="A167" s="26" t="s">
        <v>68</v>
      </c>
      <c r="B167" s="141"/>
      <c r="C167" s="141"/>
      <c r="D167" s="22">
        <f t="shared" ref="D167:D169" si="38">ROUND(E167*1.64,0)</f>
        <v>1440</v>
      </c>
      <c r="E167" s="270">
        <v>878.33199999999999</v>
      </c>
      <c r="F167" s="3"/>
      <c r="G167" s="3"/>
      <c r="H167" s="3"/>
      <c r="I167" s="3"/>
      <c r="J167" s="3"/>
      <c r="K167" s="3"/>
      <c r="L167" s="3"/>
      <c r="M167" s="3"/>
      <c r="N167" s="3"/>
      <c r="O167" s="3"/>
      <c r="P167" s="3"/>
      <c r="Q167" s="3"/>
      <c r="R167" s="3"/>
      <c r="S167" s="3"/>
      <c r="T167" s="3"/>
      <c r="U167" s="3"/>
    </row>
    <row r="168" spans="1:21" x14ac:dyDescent="0.25">
      <c r="A168" s="28" t="s">
        <v>8</v>
      </c>
      <c r="B168" s="141"/>
      <c r="C168" s="141"/>
      <c r="D168" s="22">
        <f t="shared" si="38"/>
        <v>3281</v>
      </c>
      <c r="E168" s="270">
        <v>2000.8850000000002</v>
      </c>
      <c r="F168" s="3"/>
      <c r="G168" s="3"/>
      <c r="H168" s="3"/>
      <c r="I168" s="3"/>
      <c r="J168" s="3"/>
      <c r="K168" s="3"/>
      <c r="L168" s="3"/>
      <c r="M168" s="3"/>
      <c r="N168" s="3"/>
      <c r="O168" s="3"/>
      <c r="P168" s="3"/>
      <c r="Q168" s="3"/>
      <c r="R168" s="3"/>
      <c r="S168" s="3"/>
      <c r="T168" s="3"/>
      <c r="U168" s="3"/>
    </row>
    <row r="169" spans="1:21" ht="15.75" thickBot="1" x14ac:dyDescent="0.3">
      <c r="A169" s="30" t="s">
        <v>305</v>
      </c>
      <c r="B169" s="151"/>
      <c r="C169" s="151"/>
      <c r="D169" s="194">
        <f t="shared" si="38"/>
        <v>95</v>
      </c>
      <c r="E169" s="271">
        <v>58</v>
      </c>
      <c r="F169" s="3"/>
      <c r="G169" s="3"/>
      <c r="H169" s="3"/>
      <c r="I169" s="3"/>
      <c r="J169" s="3"/>
      <c r="K169" s="3"/>
      <c r="L169" s="3"/>
      <c r="M169" s="3"/>
      <c r="N169" s="3"/>
      <c r="O169" s="3"/>
      <c r="P169" s="3"/>
      <c r="Q169" s="3"/>
      <c r="R169" s="3"/>
      <c r="S169" s="3"/>
      <c r="T169" s="3"/>
      <c r="U169" s="3"/>
    </row>
    <row r="170" spans="1:21" x14ac:dyDescent="0.25">
      <c r="A170" s="108" t="s">
        <v>450</v>
      </c>
      <c r="B170" s="143">
        <v>10</v>
      </c>
      <c r="C170" s="143">
        <v>11.2</v>
      </c>
      <c r="D170" s="110">
        <f>ROUND(SUM(D171:D173),0)</f>
        <v>5227</v>
      </c>
      <c r="E170" s="304">
        <f>ROUND(SUM(E171:E173),0)</f>
        <v>3188</v>
      </c>
      <c r="F170" s="3"/>
      <c r="G170" s="3"/>
      <c r="H170" s="3"/>
      <c r="I170" s="3"/>
      <c r="J170" s="3"/>
      <c r="K170" s="3"/>
      <c r="L170" s="3"/>
      <c r="M170" s="3"/>
      <c r="N170" s="3"/>
      <c r="O170" s="3"/>
      <c r="P170" s="3"/>
      <c r="Q170" s="3"/>
      <c r="R170" s="3"/>
      <c r="S170" s="3"/>
      <c r="T170" s="3"/>
      <c r="U170" s="3"/>
    </row>
    <row r="171" spans="1:21" x14ac:dyDescent="0.25">
      <c r="A171" s="11" t="s">
        <v>68</v>
      </c>
      <c r="B171" s="179"/>
      <c r="C171" s="179"/>
      <c r="D171" s="10">
        <f t="shared" ref="D171:D173" si="39">ROUND(E171*1.64,0)</f>
        <v>1440</v>
      </c>
      <c r="E171" s="267">
        <v>878.33199999999999</v>
      </c>
      <c r="F171" s="3"/>
      <c r="G171" s="3"/>
      <c r="H171" s="3"/>
      <c r="I171" s="3"/>
      <c r="J171" s="3"/>
      <c r="K171" s="3"/>
      <c r="L171" s="3"/>
      <c r="M171" s="3"/>
      <c r="N171" s="3"/>
      <c r="O171" s="3"/>
      <c r="P171" s="3"/>
      <c r="Q171" s="3"/>
      <c r="R171" s="3"/>
      <c r="S171" s="3"/>
      <c r="T171" s="3"/>
      <c r="U171" s="3"/>
    </row>
    <row r="172" spans="1:21" x14ac:dyDescent="0.25">
      <c r="A172" s="115" t="s">
        <v>9</v>
      </c>
      <c r="B172" s="179"/>
      <c r="C172" s="179"/>
      <c r="D172" s="10">
        <f t="shared" si="39"/>
        <v>3692</v>
      </c>
      <c r="E172" s="267">
        <v>2251.4306000000001</v>
      </c>
      <c r="F172" s="3"/>
      <c r="G172" s="3"/>
      <c r="H172" s="3"/>
      <c r="I172" s="3"/>
      <c r="J172" s="3"/>
      <c r="K172" s="3"/>
      <c r="L172" s="3"/>
      <c r="M172" s="3"/>
      <c r="N172" s="3"/>
      <c r="O172" s="3"/>
      <c r="P172" s="3"/>
      <c r="Q172" s="3"/>
      <c r="R172" s="3"/>
      <c r="S172" s="3"/>
      <c r="T172" s="3"/>
      <c r="U172" s="3"/>
    </row>
    <row r="173" spans="1:21" ht="15.75" thickBot="1" x14ac:dyDescent="0.3">
      <c r="A173" s="117" t="s">
        <v>305</v>
      </c>
      <c r="B173" s="145"/>
      <c r="C173" s="145"/>
      <c r="D173" s="95">
        <f t="shared" si="39"/>
        <v>95</v>
      </c>
      <c r="E173" s="268">
        <v>58</v>
      </c>
      <c r="F173" s="3"/>
      <c r="G173" s="3"/>
      <c r="H173" s="3"/>
      <c r="I173" s="3"/>
      <c r="J173" s="3"/>
      <c r="K173" s="3"/>
      <c r="L173" s="3"/>
      <c r="M173" s="3"/>
      <c r="N173" s="3"/>
      <c r="O173" s="3"/>
      <c r="P173" s="3"/>
      <c r="Q173" s="3"/>
      <c r="R173" s="3"/>
      <c r="S173" s="3"/>
      <c r="T173" s="3"/>
      <c r="U173" s="3"/>
    </row>
    <row r="174" spans="1:21" x14ac:dyDescent="0.25">
      <c r="A174" s="24" t="s">
        <v>451</v>
      </c>
      <c r="B174" s="140">
        <v>12.5</v>
      </c>
      <c r="C174" s="140">
        <v>14</v>
      </c>
      <c r="D174" s="23">
        <f>ROUND(SUM(D175:D177),0)</f>
        <v>5461</v>
      </c>
      <c r="E174" s="301">
        <f>ROUND(SUM(E175:E177),0)</f>
        <v>3330</v>
      </c>
      <c r="F174" s="3"/>
      <c r="G174" s="3"/>
      <c r="H174" s="3"/>
      <c r="I174" s="3"/>
      <c r="J174" s="3"/>
      <c r="K174" s="3"/>
      <c r="L174" s="3"/>
      <c r="M174" s="3"/>
      <c r="N174" s="3"/>
      <c r="O174" s="3"/>
      <c r="P174" s="3"/>
      <c r="Q174" s="3"/>
      <c r="R174" s="3"/>
      <c r="S174" s="3"/>
      <c r="T174" s="3"/>
      <c r="U174" s="3"/>
    </row>
    <row r="175" spans="1:21" x14ac:dyDescent="0.25">
      <c r="A175" s="26" t="s">
        <v>69</v>
      </c>
      <c r="B175" s="141"/>
      <c r="C175" s="141"/>
      <c r="D175" s="22">
        <f t="shared" ref="D175:D177" si="40">ROUND(E175*1.64,0)</f>
        <v>1520</v>
      </c>
      <c r="E175" s="297">
        <v>927.04920000000016</v>
      </c>
      <c r="F175" s="3"/>
      <c r="G175" s="3"/>
      <c r="H175" s="3"/>
      <c r="I175" s="3"/>
      <c r="J175" s="3"/>
      <c r="K175" s="3"/>
      <c r="L175" s="3"/>
      <c r="M175" s="3"/>
      <c r="N175" s="3"/>
      <c r="O175" s="3"/>
      <c r="P175" s="3"/>
      <c r="Q175" s="3"/>
      <c r="R175" s="3"/>
      <c r="S175" s="3"/>
      <c r="T175" s="3"/>
      <c r="U175" s="3"/>
    </row>
    <row r="176" spans="1:21" x14ac:dyDescent="0.25">
      <c r="A176" s="28" t="s">
        <v>10</v>
      </c>
      <c r="B176" s="141"/>
      <c r="C176" s="141"/>
      <c r="D176" s="22">
        <f t="shared" si="40"/>
        <v>3846</v>
      </c>
      <c r="E176" s="270">
        <v>2345.3852000000002</v>
      </c>
      <c r="F176" s="3"/>
      <c r="G176" s="3"/>
      <c r="H176" s="3"/>
      <c r="I176" s="3"/>
      <c r="J176" s="3"/>
      <c r="K176" s="3"/>
      <c r="L176" s="3"/>
      <c r="M176" s="3"/>
      <c r="N176" s="3"/>
      <c r="O176" s="3"/>
      <c r="P176" s="3"/>
      <c r="Q176" s="3"/>
      <c r="R176" s="3"/>
      <c r="S176" s="3"/>
      <c r="T176" s="3"/>
      <c r="U176" s="3"/>
    </row>
    <row r="177" spans="1:21" ht="15.75" thickBot="1" x14ac:dyDescent="0.3">
      <c r="A177" s="30" t="s">
        <v>305</v>
      </c>
      <c r="B177" s="151"/>
      <c r="C177" s="151"/>
      <c r="D177" s="194">
        <f t="shared" si="40"/>
        <v>95</v>
      </c>
      <c r="E177" s="271">
        <v>58</v>
      </c>
      <c r="F177" s="3"/>
      <c r="G177" s="3"/>
      <c r="H177" s="3"/>
      <c r="I177" s="3"/>
      <c r="J177" s="3"/>
      <c r="K177" s="3"/>
      <c r="L177" s="3"/>
      <c r="M177" s="3"/>
      <c r="N177" s="3"/>
      <c r="O177" s="3"/>
      <c r="P177" s="3"/>
      <c r="Q177" s="3"/>
      <c r="R177" s="3"/>
      <c r="S177" s="3"/>
      <c r="T177" s="3"/>
      <c r="U177" s="3"/>
    </row>
    <row r="178" spans="1:21" x14ac:dyDescent="0.25">
      <c r="A178" s="108" t="s">
        <v>452</v>
      </c>
      <c r="B178" s="143">
        <v>12.5</v>
      </c>
      <c r="C178" s="143">
        <v>14</v>
      </c>
      <c r="D178" s="110">
        <f>ROUND(SUM(D179:D181),0)</f>
        <v>5761</v>
      </c>
      <c r="E178" s="304">
        <f>ROUND(SUM(E179:E181),0)</f>
        <v>3513</v>
      </c>
      <c r="F178" s="3"/>
      <c r="G178" s="3"/>
      <c r="H178" s="3"/>
      <c r="I178" s="3"/>
      <c r="J178" s="3"/>
      <c r="K178" s="3"/>
      <c r="L178" s="3"/>
      <c r="M178" s="3"/>
      <c r="N178" s="3"/>
      <c r="O178" s="3"/>
      <c r="P178" s="3"/>
      <c r="Q178" s="3"/>
      <c r="R178" s="3"/>
      <c r="S178" s="3"/>
      <c r="T178" s="3"/>
      <c r="U178" s="3"/>
    </row>
    <row r="179" spans="1:21" x14ac:dyDescent="0.25">
      <c r="A179" s="11" t="s">
        <v>69</v>
      </c>
      <c r="B179" s="179"/>
      <c r="C179" s="179"/>
      <c r="D179" s="10">
        <f t="shared" ref="D179:D181" si="41">ROUND(E179*1.64,0)</f>
        <v>1520</v>
      </c>
      <c r="E179" s="295">
        <v>927.04920000000016</v>
      </c>
      <c r="F179" s="3"/>
      <c r="G179" s="3"/>
      <c r="H179" s="3"/>
      <c r="I179" s="3"/>
      <c r="J179" s="3"/>
      <c r="K179" s="3"/>
      <c r="L179" s="3"/>
      <c r="M179" s="3"/>
      <c r="N179" s="3"/>
      <c r="O179" s="3"/>
      <c r="P179" s="3"/>
      <c r="Q179" s="3"/>
      <c r="R179" s="3"/>
      <c r="S179" s="3"/>
      <c r="T179" s="3"/>
      <c r="U179" s="3"/>
    </row>
    <row r="180" spans="1:21" x14ac:dyDescent="0.25">
      <c r="A180" s="115" t="s">
        <v>11</v>
      </c>
      <c r="B180" s="179"/>
      <c r="C180" s="179"/>
      <c r="D180" s="10">
        <f t="shared" si="41"/>
        <v>4146</v>
      </c>
      <c r="E180" s="267">
        <v>2528.0747000000001</v>
      </c>
      <c r="F180" s="3"/>
      <c r="G180" s="3"/>
      <c r="H180" s="3"/>
      <c r="I180" s="3"/>
      <c r="J180" s="3"/>
      <c r="K180" s="3"/>
      <c r="L180" s="3"/>
      <c r="M180" s="3"/>
      <c r="N180" s="3"/>
      <c r="O180" s="3"/>
      <c r="P180" s="3"/>
      <c r="Q180" s="3"/>
      <c r="R180" s="3"/>
      <c r="S180" s="3"/>
      <c r="T180" s="3"/>
      <c r="U180" s="3"/>
    </row>
    <row r="181" spans="1:21" ht="15.75" thickBot="1" x14ac:dyDescent="0.3">
      <c r="A181" s="117" t="s">
        <v>305</v>
      </c>
      <c r="B181" s="145"/>
      <c r="C181" s="145"/>
      <c r="D181" s="95">
        <f t="shared" si="41"/>
        <v>95</v>
      </c>
      <c r="E181" s="268">
        <v>58</v>
      </c>
      <c r="F181" s="3"/>
      <c r="G181" s="3"/>
      <c r="H181" s="3"/>
      <c r="I181" s="3"/>
      <c r="J181" s="3"/>
      <c r="K181" s="3"/>
      <c r="L181" s="3"/>
      <c r="M181" s="3"/>
      <c r="N181" s="3"/>
      <c r="O181" s="3"/>
      <c r="P181" s="3"/>
      <c r="Q181" s="3"/>
      <c r="R181" s="3"/>
      <c r="S181" s="3"/>
      <c r="T181" s="3"/>
      <c r="U181" s="3"/>
    </row>
    <row r="182" spans="1:21" x14ac:dyDescent="0.25">
      <c r="A182" s="24" t="s">
        <v>453</v>
      </c>
      <c r="B182" s="140">
        <v>14</v>
      </c>
      <c r="C182" s="140">
        <v>16</v>
      </c>
      <c r="D182" s="23">
        <f>ROUND(SUM(D183:D185),0)</f>
        <v>5871</v>
      </c>
      <c r="E182" s="301">
        <f>ROUND(SUM(E183:E185),0)</f>
        <v>3579</v>
      </c>
      <c r="F182" s="3"/>
      <c r="G182" s="3"/>
      <c r="H182" s="3"/>
      <c r="I182" s="3"/>
      <c r="J182" s="3"/>
      <c r="K182" s="3"/>
      <c r="L182" s="3"/>
      <c r="M182" s="3"/>
      <c r="N182" s="3"/>
      <c r="O182" s="3"/>
      <c r="P182" s="3"/>
      <c r="Q182" s="3"/>
      <c r="R182" s="3"/>
      <c r="S182" s="3"/>
      <c r="T182" s="3"/>
      <c r="U182" s="3"/>
    </row>
    <row r="183" spans="1:21" x14ac:dyDescent="0.25">
      <c r="A183" s="26" t="s">
        <v>70</v>
      </c>
      <c r="B183" s="141"/>
      <c r="C183" s="141"/>
      <c r="D183" s="22">
        <f t="shared" ref="D183:D185" si="42">ROUND(E183*1.64,0)</f>
        <v>1698</v>
      </c>
      <c r="E183" s="297">
        <v>1035.1769999999999</v>
      </c>
      <c r="F183" s="3"/>
      <c r="G183" s="3"/>
      <c r="H183" s="3"/>
      <c r="I183" s="3"/>
      <c r="J183" s="3"/>
      <c r="K183" s="3"/>
      <c r="L183" s="3"/>
      <c r="M183" s="3"/>
      <c r="N183" s="3"/>
      <c r="O183" s="3"/>
      <c r="P183" s="3"/>
      <c r="Q183" s="3"/>
      <c r="R183" s="3"/>
      <c r="S183" s="3"/>
      <c r="T183" s="3"/>
      <c r="U183" s="3"/>
    </row>
    <row r="184" spans="1:21" x14ac:dyDescent="0.25">
      <c r="A184" s="28" t="s">
        <v>0</v>
      </c>
      <c r="B184" s="141"/>
      <c r="C184" s="141"/>
      <c r="D184" s="22">
        <f t="shared" si="42"/>
        <v>4078</v>
      </c>
      <c r="E184" s="270">
        <v>2486.3171000000002</v>
      </c>
      <c r="F184" s="3"/>
      <c r="G184" s="3"/>
      <c r="H184" s="3"/>
      <c r="I184" s="3"/>
      <c r="J184" s="3"/>
      <c r="K184" s="3"/>
      <c r="L184" s="3"/>
      <c r="M184" s="3"/>
      <c r="N184" s="3"/>
      <c r="O184" s="3"/>
      <c r="P184" s="3"/>
      <c r="Q184" s="3"/>
      <c r="R184" s="3"/>
      <c r="S184" s="3"/>
      <c r="T184" s="3"/>
      <c r="U184" s="3"/>
    </row>
    <row r="185" spans="1:21" ht="15.75" thickBot="1" x14ac:dyDescent="0.3">
      <c r="A185" s="30" t="s">
        <v>305</v>
      </c>
      <c r="B185" s="151"/>
      <c r="C185" s="151"/>
      <c r="D185" s="194">
        <f t="shared" si="42"/>
        <v>95</v>
      </c>
      <c r="E185" s="271">
        <v>58</v>
      </c>
      <c r="F185" s="3"/>
      <c r="G185" s="3"/>
      <c r="H185" s="3"/>
      <c r="I185" s="3"/>
      <c r="J185" s="3"/>
      <c r="K185" s="3"/>
      <c r="L185" s="3"/>
      <c r="M185" s="3"/>
      <c r="N185" s="3"/>
      <c r="O185" s="3"/>
      <c r="P185" s="3"/>
      <c r="Q185" s="3"/>
      <c r="R185" s="3"/>
      <c r="S185" s="3"/>
      <c r="T185" s="3"/>
      <c r="U185" s="3"/>
    </row>
    <row r="186" spans="1:21" x14ac:dyDescent="0.25">
      <c r="A186" s="108" t="s">
        <v>454</v>
      </c>
      <c r="B186" s="143">
        <v>14</v>
      </c>
      <c r="C186" s="143">
        <v>16</v>
      </c>
      <c r="D186" s="110">
        <f>ROUND(SUM(D187:D189),0)</f>
        <v>6650</v>
      </c>
      <c r="E186" s="304">
        <f>ROUND(SUM(E187:E189),0)</f>
        <v>4054</v>
      </c>
      <c r="F186" s="3"/>
      <c r="G186" s="3"/>
      <c r="H186" s="3"/>
      <c r="I186" s="3"/>
      <c r="J186" s="3"/>
      <c r="K186" s="3"/>
      <c r="L186" s="3"/>
      <c r="M186" s="3"/>
      <c r="N186" s="3"/>
      <c r="O186" s="3"/>
      <c r="P186" s="3"/>
      <c r="Q186" s="3"/>
      <c r="R186" s="3"/>
      <c r="S186" s="3"/>
      <c r="T186" s="3"/>
      <c r="U186" s="3"/>
    </row>
    <row r="187" spans="1:21" x14ac:dyDescent="0.25">
      <c r="A187" s="11" t="s">
        <v>70</v>
      </c>
      <c r="B187" s="179"/>
      <c r="C187" s="179"/>
      <c r="D187" s="10">
        <f t="shared" ref="D187:D189" si="43">ROUND(E187*1.64,0)</f>
        <v>1698</v>
      </c>
      <c r="E187" s="295">
        <v>1035.1769999999999</v>
      </c>
      <c r="F187" s="3"/>
      <c r="G187" s="3"/>
      <c r="H187" s="3"/>
      <c r="I187" s="3"/>
      <c r="J187" s="3"/>
      <c r="K187" s="3"/>
      <c r="L187" s="3"/>
      <c r="M187" s="3"/>
      <c r="N187" s="3"/>
      <c r="O187" s="3"/>
      <c r="P187" s="3"/>
      <c r="Q187" s="3"/>
      <c r="R187" s="3"/>
      <c r="S187" s="3"/>
      <c r="T187" s="3"/>
      <c r="U187" s="3"/>
    </row>
    <row r="188" spans="1:21" x14ac:dyDescent="0.25">
      <c r="A188" s="115" t="s">
        <v>1</v>
      </c>
      <c r="B188" s="179"/>
      <c r="C188" s="179"/>
      <c r="D188" s="10">
        <f t="shared" si="43"/>
        <v>4857</v>
      </c>
      <c r="E188" s="267">
        <v>2961.3098</v>
      </c>
      <c r="F188" s="3"/>
      <c r="G188" s="3"/>
      <c r="H188" s="3"/>
      <c r="I188" s="3"/>
      <c r="J188" s="3"/>
      <c r="K188" s="3"/>
      <c r="L188" s="3"/>
      <c r="M188" s="3"/>
      <c r="N188" s="3"/>
      <c r="O188" s="3"/>
      <c r="P188" s="3"/>
      <c r="Q188" s="3"/>
      <c r="R188" s="3"/>
      <c r="S188" s="3"/>
      <c r="T188" s="3"/>
      <c r="U188" s="3"/>
    </row>
    <row r="189" spans="1:21" ht="15.75" thickBot="1" x14ac:dyDescent="0.3">
      <c r="A189" s="112" t="s">
        <v>305</v>
      </c>
      <c r="B189" s="162"/>
      <c r="C189" s="162"/>
      <c r="D189" s="193">
        <f t="shared" si="43"/>
        <v>95</v>
      </c>
      <c r="E189" s="272">
        <v>58</v>
      </c>
      <c r="F189" s="3"/>
      <c r="G189" s="3"/>
      <c r="H189" s="3"/>
      <c r="I189" s="3"/>
      <c r="J189" s="3"/>
      <c r="K189" s="3"/>
      <c r="L189" s="3"/>
      <c r="M189" s="3"/>
      <c r="N189" s="3"/>
      <c r="O189" s="3"/>
      <c r="P189" s="3"/>
      <c r="Q189" s="3"/>
      <c r="R189" s="3"/>
      <c r="S189" s="3"/>
      <c r="T189" s="3"/>
      <c r="U189" s="3"/>
    </row>
    <row r="190" spans="1:21" ht="15.75" thickBot="1" x14ac:dyDescent="0.3">
      <c r="A190" s="248" t="s">
        <v>641</v>
      </c>
      <c r="B190" s="249"/>
      <c r="C190" s="249"/>
      <c r="D190" s="249"/>
      <c r="E190" s="250"/>
      <c r="F190" s="3"/>
      <c r="G190" s="3"/>
      <c r="H190" s="3"/>
      <c r="I190" s="3"/>
      <c r="J190" s="3"/>
      <c r="K190" s="3"/>
      <c r="L190" s="3"/>
      <c r="M190" s="3"/>
      <c r="N190" s="3"/>
      <c r="O190" s="3"/>
      <c r="P190" s="3"/>
      <c r="Q190" s="3"/>
      <c r="R190" s="3"/>
      <c r="S190" s="3"/>
      <c r="T190" s="3"/>
      <c r="U190" s="3"/>
    </row>
    <row r="191" spans="1:21" x14ac:dyDescent="0.25">
      <c r="A191" s="3"/>
      <c r="B191" s="191"/>
      <c r="C191" s="191"/>
      <c r="D191" s="3"/>
      <c r="E191" s="3"/>
      <c r="F191" s="3"/>
      <c r="G191" s="3"/>
      <c r="H191" s="3"/>
      <c r="I191" s="3"/>
      <c r="J191" s="3"/>
      <c r="K191" s="3"/>
      <c r="L191" s="3"/>
      <c r="M191" s="3"/>
      <c r="N191" s="3"/>
      <c r="O191" s="3"/>
      <c r="P191" s="3"/>
      <c r="Q191" s="3"/>
      <c r="R191" s="3"/>
      <c r="S191" s="3"/>
      <c r="T191" s="3"/>
      <c r="U191" s="3"/>
    </row>
    <row r="192" spans="1:21" x14ac:dyDescent="0.25">
      <c r="A192" s="3"/>
      <c r="B192" s="191"/>
      <c r="C192" s="191"/>
      <c r="D192" s="3"/>
      <c r="E192" s="3"/>
      <c r="F192" s="3"/>
      <c r="G192" s="3"/>
      <c r="H192" s="3"/>
      <c r="I192" s="3"/>
      <c r="J192" s="3"/>
      <c r="K192" s="3"/>
      <c r="L192" s="3"/>
      <c r="M192" s="3"/>
      <c r="N192" s="3"/>
      <c r="O192" s="3"/>
      <c r="P192" s="3"/>
      <c r="Q192" s="3"/>
      <c r="R192" s="3"/>
      <c r="S192" s="3"/>
      <c r="T192" s="3"/>
      <c r="U192" s="3"/>
    </row>
    <row r="193" spans="1:21" x14ac:dyDescent="0.25">
      <c r="A193" s="3"/>
      <c r="B193" s="191"/>
      <c r="C193" s="191"/>
      <c r="D193" s="3"/>
      <c r="E193" s="3"/>
      <c r="F193" s="3"/>
      <c r="G193" s="3"/>
      <c r="H193" s="3"/>
      <c r="I193" s="3"/>
      <c r="J193" s="3"/>
      <c r="K193" s="3"/>
      <c r="L193" s="3"/>
      <c r="M193" s="3"/>
      <c r="N193" s="3"/>
      <c r="O193" s="3"/>
      <c r="P193" s="3"/>
      <c r="Q193" s="3"/>
      <c r="R193" s="3"/>
      <c r="S193" s="3"/>
      <c r="T193" s="3"/>
      <c r="U193" s="3"/>
    </row>
    <row r="194" spans="1:21" x14ac:dyDescent="0.25">
      <c r="A194" s="3"/>
      <c r="B194" s="191"/>
      <c r="C194" s="191"/>
      <c r="D194" s="3"/>
      <c r="E194" s="3"/>
      <c r="F194" s="3"/>
      <c r="G194" s="3"/>
      <c r="H194" s="3"/>
      <c r="I194" s="3"/>
      <c r="J194" s="3"/>
      <c r="K194" s="3"/>
      <c r="L194" s="3"/>
      <c r="M194" s="3"/>
      <c r="N194" s="3"/>
      <c r="O194" s="3"/>
      <c r="P194" s="3"/>
      <c r="Q194" s="3"/>
      <c r="R194" s="3"/>
      <c r="S194" s="3"/>
      <c r="T194" s="3"/>
      <c r="U194" s="3"/>
    </row>
    <row r="195" spans="1:21" x14ac:dyDescent="0.25">
      <c r="A195" s="3"/>
      <c r="B195" s="191"/>
      <c r="C195" s="191"/>
      <c r="D195" s="3"/>
      <c r="E195" s="3"/>
      <c r="F195" s="3"/>
      <c r="G195" s="3"/>
      <c r="H195" s="3"/>
      <c r="I195" s="3"/>
      <c r="J195" s="3"/>
      <c r="K195" s="3"/>
      <c r="L195" s="3"/>
      <c r="M195" s="3"/>
      <c r="N195" s="3"/>
      <c r="O195" s="3"/>
      <c r="P195" s="3"/>
      <c r="Q195" s="3"/>
      <c r="R195" s="3"/>
      <c r="S195" s="3"/>
      <c r="T195" s="3"/>
      <c r="U195" s="3"/>
    </row>
    <row r="196" spans="1:21" x14ac:dyDescent="0.25">
      <c r="A196" s="3"/>
      <c r="B196" s="191"/>
      <c r="C196" s="191"/>
      <c r="D196" s="3"/>
      <c r="E196" s="3"/>
      <c r="F196" s="3"/>
      <c r="G196" s="3"/>
      <c r="H196" s="3"/>
      <c r="I196" s="3"/>
      <c r="J196" s="3"/>
      <c r="K196" s="3"/>
      <c r="L196" s="3"/>
      <c r="M196" s="3"/>
      <c r="N196" s="3"/>
      <c r="O196" s="3"/>
      <c r="P196" s="3"/>
      <c r="Q196" s="3"/>
      <c r="R196" s="3"/>
      <c r="S196" s="3"/>
      <c r="T196" s="3"/>
      <c r="U196" s="3"/>
    </row>
    <row r="197" spans="1:21" x14ac:dyDescent="0.25">
      <c r="A197" s="3"/>
      <c r="B197" s="191"/>
      <c r="C197" s="191"/>
      <c r="D197" s="3"/>
      <c r="E197" s="3"/>
      <c r="F197" s="3"/>
      <c r="G197" s="3"/>
      <c r="H197" s="3"/>
      <c r="I197" s="3"/>
      <c r="J197" s="3"/>
      <c r="K197" s="3"/>
      <c r="L197" s="3"/>
      <c r="M197" s="3"/>
      <c r="N197" s="3"/>
      <c r="O197" s="3"/>
      <c r="P197" s="3"/>
      <c r="Q197" s="3"/>
      <c r="R197" s="3"/>
      <c r="S197" s="3"/>
      <c r="T197" s="3"/>
      <c r="U197" s="3"/>
    </row>
    <row r="198" spans="1:21" x14ac:dyDescent="0.25">
      <c r="A198" s="3"/>
      <c r="B198" s="191"/>
      <c r="C198" s="191"/>
      <c r="D198" s="3"/>
      <c r="E198" s="3"/>
      <c r="F198" s="3"/>
      <c r="G198" s="3"/>
      <c r="H198" s="3"/>
      <c r="I198" s="3"/>
      <c r="J198" s="3"/>
      <c r="K198" s="3"/>
      <c r="L198" s="3"/>
      <c r="M198" s="3"/>
      <c r="N198" s="3"/>
      <c r="O198" s="3"/>
      <c r="P198" s="3"/>
      <c r="Q198" s="3"/>
      <c r="R198" s="3"/>
      <c r="S198" s="3"/>
      <c r="T198" s="3"/>
      <c r="U198" s="3"/>
    </row>
    <row r="199" spans="1:21" x14ac:dyDescent="0.25">
      <c r="A199" s="3"/>
      <c r="B199" s="191"/>
      <c r="C199" s="191"/>
      <c r="D199" s="3"/>
      <c r="E199" s="3"/>
      <c r="F199" s="3"/>
      <c r="G199" s="3"/>
      <c r="H199" s="3"/>
      <c r="I199" s="3"/>
      <c r="J199" s="3"/>
      <c r="K199" s="3"/>
      <c r="L199" s="3"/>
      <c r="M199" s="3"/>
      <c r="N199" s="3"/>
      <c r="O199" s="3"/>
      <c r="P199" s="3"/>
      <c r="Q199" s="3"/>
      <c r="R199" s="3"/>
      <c r="S199" s="3"/>
      <c r="T199" s="3"/>
      <c r="U199" s="3"/>
    </row>
    <row r="200" spans="1:21" x14ac:dyDescent="0.25">
      <c r="A200" s="3"/>
      <c r="B200" s="191"/>
      <c r="C200" s="191"/>
      <c r="D200" s="3"/>
      <c r="E200" s="3"/>
      <c r="F200" s="3"/>
      <c r="G200" s="3"/>
      <c r="H200" s="3"/>
      <c r="I200" s="3"/>
      <c r="J200" s="3"/>
      <c r="K200" s="3"/>
      <c r="L200" s="3"/>
      <c r="M200" s="3"/>
      <c r="N200" s="3"/>
      <c r="O200" s="3"/>
      <c r="P200" s="3"/>
      <c r="Q200" s="3"/>
      <c r="R200" s="3"/>
      <c r="S200" s="3"/>
      <c r="T200" s="3"/>
      <c r="U200" s="3"/>
    </row>
    <row r="201" spans="1:21" x14ac:dyDescent="0.25">
      <c r="A201" s="3"/>
      <c r="B201" s="191"/>
      <c r="C201" s="191"/>
      <c r="D201" s="3"/>
      <c r="E201" s="3"/>
      <c r="F201" s="3"/>
      <c r="G201" s="3"/>
      <c r="H201" s="3"/>
      <c r="I201" s="3"/>
      <c r="J201" s="3"/>
      <c r="K201" s="3"/>
      <c r="L201" s="3"/>
      <c r="M201" s="3"/>
      <c r="N201" s="3"/>
      <c r="O201" s="3"/>
      <c r="P201" s="3"/>
      <c r="Q201" s="3"/>
      <c r="R201" s="3"/>
      <c r="S201" s="3"/>
      <c r="T201" s="3"/>
      <c r="U201" s="3"/>
    </row>
    <row r="202" spans="1:21" x14ac:dyDescent="0.25">
      <c r="A202" s="3"/>
      <c r="B202" s="191"/>
      <c r="C202" s="191"/>
      <c r="D202" s="3"/>
      <c r="E202" s="3"/>
      <c r="F202" s="3"/>
      <c r="G202" s="3"/>
      <c r="H202" s="3"/>
      <c r="I202" s="3"/>
      <c r="J202" s="3"/>
      <c r="K202" s="3"/>
      <c r="L202" s="3"/>
      <c r="M202" s="3"/>
      <c r="N202" s="3"/>
      <c r="O202" s="3"/>
      <c r="P202" s="3"/>
      <c r="Q202" s="3"/>
      <c r="R202" s="3"/>
      <c r="S202" s="3"/>
      <c r="T202" s="3"/>
      <c r="U202" s="3"/>
    </row>
    <row r="203" spans="1:21" x14ac:dyDescent="0.25">
      <c r="A203" s="3"/>
      <c r="B203" s="191"/>
      <c r="C203" s="191"/>
      <c r="D203" s="3"/>
      <c r="E203" s="3"/>
      <c r="F203" s="3"/>
      <c r="G203" s="3"/>
      <c r="H203" s="3"/>
      <c r="I203" s="3"/>
      <c r="J203" s="3"/>
      <c r="K203" s="3"/>
      <c r="L203" s="3"/>
      <c r="M203" s="3"/>
      <c r="N203" s="3"/>
      <c r="O203" s="3"/>
      <c r="P203" s="3"/>
      <c r="Q203" s="3"/>
      <c r="R203" s="3"/>
      <c r="S203" s="3"/>
      <c r="T203" s="3"/>
      <c r="U203" s="3"/>
    </row>
    <row r="204" spans="1:21" x14ac:dyDescent="0.25">
      <c r="A204" s="3"/>
      <c r="B204" s="191"/>
      <c r="C204" s="191"/>
      <c r="D204" s="3"/>
      <c r="E204" s="3"/>
      <c r="F204" s="3"/>
      <c r="G204" s="3"/>
      <c r="H204" s="3"/>
      <c r="I204" s="3"/>
      <c r="J204" s="3"/>
      <c r="K204" s="3"/>
      <c r="L204" s="3"/>
      <c r="M204" s="3"/>
      <c r="N204" s="3"/>
      <c r="O204" s="3"/>
      <c r="P204" s="3"/>
      <c r="Q204" s="3"/>
      <c r="R204" s="3"/>
      <c r="S204" s="3"/>
      <c r="T204" s="3"/>
      <c r="U204" s="3"/>
    </row>
    <row r="205" spans="1:21" x14ac:dyDescent="0.25">
      <c r="A205" s="3"/>
      <c r="B205" s="191"/>
      <c r="C205" s="191"/>
      <c r="D205" s="3"/>
      <c r="E205" s="3"/>
      <c r="F205" s="3"/>
      <c r="G205" s="3"/>
      <c r="H205" s="3"/>
      <c r="I205" s="3"/>
      <c r="J205" s="3"/>
      <c r="K205" s="3"/>
      <c r="L205" s="3"/>
      <c r="M205" s="3"/>
      <c r="N205" s="3"/>
      <c r="O205" s="3"/>
      <c r="P205" s="3"/>
      <c r="Q205" s="3"/>
      <c r="R205" s="3"/>
      <c r="S205" s="3"/>
      <c r="T205" s="3"/>
      <c r="U205" s="3"/>
    </row>
    <row r="206" spans="1:21" x14ac:dyDescent="0.25">
      <c r="A206" s="3"/>
      <c r="B206" s="191"/>
      <c r="C206" s="191"/>
      <c r="D206" s="3"/>
      <c r="E206" s="3"/>
      <c r="F206" s="3"/>
      <c r="G206" s="3"/>
      <c r="H206" s="3"/>
      <c r="I206" s="3"/>
      <c r="J206" s="3"/>
      <c r="K206" s="3"/>
      <c r="L206" s="3"/>
      <c r="M206" s="3"/>
      <c r="N206" s="3"/>
      <c r="O206" s="3"/>
      <c r="P206" s="3"/>
      <c r="Q206" s="3"/>
      <c r="R206" s="3"/>
      <c r="S206" s="3"/>
      <c r="T206" s="3"/>
      <c r="U206" s="3"/>
    </row>
    <row r="207" spans="1:21" x14ac:dyDescent="0.25">
      <c r="A207" s="3"/>
      <c r="B207" s="191"/>
      <c r="C207" s="191"/>
      <c r="D207" s="3"/>
      <c r="E207" s="3"/>
      <c r="F207" s="3"/>
      <c r="G207" s="3"/>
      <c r="H207" s="3"/>
      <c r="I207" s="3"/>
      <c r="J207" s="3"/>
      <c r="K207" s="3"/>
      <c r="L207" s="3"/>
      <c r="M207" s="3"/>
      <c r="N207" s="3"/>
      <c r="O207" s="3"/>
      <c r="P207" s="3"/>
      <c r="Q207" s="3"/>
      <c r="R207" s="3"/>
      <c r="S207" s="3"/>
      <c r="T207" s="3"/>
      <c r="U207" s="3"/>
    </row>
    <row r="208" spans="1:21" x14ac:dyDescent="0.25">
      <c r="A208" s="3"/>
      <c r="B208" s="191"/>
      <c r="C208" s="191"/>
      <c r="D208" s="3"/>
      <c r="E208" s="3"/>
      <c r="F208" s="3"/>
      <c r="G208" s="3"/>
      <c r="H208" s="3"/>
      <c r="I208" s="3"/>
      <c r="J208" s="3"/>
      <c r="K208" s="3"/>
      <c r="L208" s="3"/>
      <c r="M208" s="3"/>
      <c r="N208" s="3"/>
      <c r="O208" s="3"/>
      <c r="P208" s="3"/>
      <c r="Q208" s="3"/>
      <c r="R208" s="3"/>
      <c r="S208" s="3"/>
      <c r="T208" s="3"/>
      <c r="U208" s="3"/>
    </row>
    <row r="209" spans="1:21" x14ac:dyDescent="0.25">
      <c r="A209" s="3"/>
      <c r="B209" s="191"/>
      <c r="C209" s="191"/>
      <c r="D209" s="3"/>
      <c r="E209" s="3"/>
      <c r="F209" s="3"/>
      <c r="G209" s="3"/>
      <c r="H209" s="3"/>
      <c r="I209" s="3"/>
      <c r="J209" s="3"/>
      <c r="K209" s="3"/>
      <c r="L209" s="3"/>
      <c r="M209" s="3"/>
      <c r="N209" s="3"/>
      <c r="O209" s="3"/>
      <c r="P209" s="3"/>
      <c r="Q209" s="3"/>
      <c r="R209" s="3"/>
      <c r="S209" s="3"/>
      <c r="T209" s="3"/>
      <c r="U209" s="3"/>
    </row>
    <row r="210" spans="1:21" x14ac:dyDescent="0.25">
      <c r="A210" s="3"/>
      <c r="B210" s="191"/>
      <c r="C210" s="191"/>
      <c r="D210" s="3"/>
      <c r="E210" s="3"/>
      <c r="F210" s="3"/>
      <c r="G210" s="3"/>
      <c r="H210" s="3"/>
      <c r="I210" s="3"/>
      <c r="J210" s="3"/>
      <c r="K210" s="3"/>
      <c r="L210" s="3"/>
      <c r="M210" s="3"/>
      <c r="N210" s="3"/>
      <c r="O210" s="3"/>
      <c r="P210" s="3"/>
      <c r="Q210" s="3"/>
      <c r="R210" s="3"/>
      <c r="S210" s="3"/>
      <c r="T210" s="3"/>
      <c r="U210" s="3"/>
    </row>
    <row r="211" spans="1:21" x14ac:dyDescent="0.25">
      <c r="A211" s="3"/>
      <c r="B211" s="191"/>
      <c r="C211" s="191"/>
      <c r="D211" s="3"/>
      <c r="E211" s="3"/>
      <c r="F211" s="3"/>
      <c r="G211" s="3"/>
      <c r="H211" s="3"/>
      <c r="I211" s="3"/>
      <c r="J211" s="3"/>
      <c r="K211" s="3"/>
      <c r="L211" s="3"/>
      <c r="M211" s="3"/>
      <c r="N211" s="3"/>
      <c r="O211" s="3"/>
      <c r="P211" s="3"/>
      <c r="Q211" s="3"/>
      <c r="R211" s="3"/>
      <c r="S211" s="3"/>
      <c r="T211" s="3"/>
      <c r="U211" s="3"/>
    </row>
    <row r="212" spans="1:21" x14ac:dyDescent="0.25">
      <c r="A212" s="3"/>
      <c r="B212" s="191"/>
      <c r="C212" s="191"/>
      <c r="D212" s="3"/>
      <c r="E212" s="3"/>
      <c r="F212" s="3"/>
      <c r="G212" s="3"/>
      <c r="H212" s="3"/>
      <c r="I212" s="3"/>
      <c r="J212" s="3"/>
      <c r="K212" s="3"/>
      <c r="L212" s="3"/>
      <c r="M212" s="3"/>
      <c r="N212" s="3"/>
      <c r="O212" s="3"/>
      <c r="P212" s="3"/>
      <c r="Q212" s="3"/>
      <c r="R212" s="3"/>
      <c r="S212" s="3"/>
      <c r="T212" s="3"/>
      <c r="U212" s="3"/>
    </row>
    <row r="213" spans="1:21" x14ac:dyDescent="0.25">
      <c r="A213" s="3"/>
      <c r="B213" s="191"/>
      <c r="C213" s="191"/>
      <c r="D213" s="3"/>
      <c r="E213" s="3"/>
      <c r="F213" s="3"/>
      <c r="G213" s="3"/>
      <c r="H213" s="3"/>
      <c r="I213" s="3"/>
      <c r="J213" s="3"/>
      <c r="K213" s="3"/>
      <c r="L213" s="3"/>
      <c r="M213" s="3"/>
      <c r="N213" s="3"/>
      <c r="O213" s="3"/>
      <c r="P213" s="3"/>
      <c r="Q213" s="3"/>
      <c r="R213" s="3"/>
      <c r="S213" s="3"/>
      <c r="T213" s="3"/>
      <c r="U213" s="3"/>
    </row>
    <row r="214" spans="1:21" x14ac:dyDescent="0.25">
      <c r="A214" s="3"/>
      <c r="B214" s="191"/>
      <c r="C214" s="191"/>
      <c r="D214" s="3"/>
      <c r="E214" s="3"/>
      <c r="F214" s="3"/>
      <c r="G214" s="3"/>
      <c r="H214" s="3"/>
      <c r="I214" s="3"/>
      <c r="J214" s="3"/>
      <c r="K214" s="3"/>
      <c r="L214" s="3"/>
      <c r="M214" s="3"/>
      <c r="N214" s="3"/>
      <c r="O214" s="3"/>
      <c r="P214" s="3"/>
      <c r="Q214" s="3"/>
      <c r="R214" s="3"/>
      <c r="S214" s="3"/>
      <c r="T214" s="3"/>
      <c r="U214" s="3"/>
    </row>
    <row r="215" spans="1:21" x14ac:dyDescent="0.25">
      <c r="A215" s="3"/>
      <c r="B215" s="191"/>
      <c r="C215" s="191"/>
      <c r="D215" s="3"/>
      <c r="E215" s="3"/>
      <c r="F215" s="3"/>
      <c r="G215" s="3"/>
      <c r="H215" s="3"/>
      <c r="I215" s="3"/>
      <c r="J215" s="3"/>
      <c r="K215" s="3"/>
      <c r="L215" s="3"/>
      <c r="M215" s="3"/>
      <c r="N215" s="3"/>
      <c r="O215" s="3"/>
      <c r="P215" s="3"/>
      <c r="Q215" s="3"/>
      <c r="R215" s="3"/>
      <c r="S215" s="3"/>
      <c r="T215" s="3"/>
      <c r="U215" s="3"/>
    </row>
    <row r="216" spans="1:21" x14ac:dyDescent="0.25">
      <c r="A216" s="3"/>
      <c r="B216" s="191"/>
      <c r="C216" s="191"/>
      <c r="D216" s="3"/>
      <c r="E216" s="3"/>
      <c r="F216" s="3"/>
      <c r="G216" s="3"/>
      <c r="H216" s="3"/>
      <c r="I216" s="3"/>
      <c r="J216" s="3"/>
      <c r="K216" s="3"/>
      <c r="L216" s="3"/>
      <c r="M216" s="3"/>
      <c r="N216" s="3"/>
      <c r="O216" s="3"/>
      <c r="P216" s="3"/>
      <c r="Q216" s="3"/>
      <c r="R216" s="3"/>
      <c r="S216" s="3"/>
      <c r="T216" s="3"/>
      <c r="U216" s="3"/>
    </row>
    <row r="217" spans="1:21" x14ac:dyDescent="0.25">
      <c r="A217" s="3"/>
      <c r="B217" s="191"/>
      <c r="C217" s="191"/>
      <c r="D217" s="3"/>
      <c r="E217" s="3"/>
      <c r="F217" s="3"/>
      <c r="G217" s="3"/>
      <c r="H217" s="3"/>
      <c r="I217" s="3"/>
      <c r="J217" s="3"/>
      <c r="K217" s="3"/>
      <c r="L217" s="3"/>
      <c r="M217" s="3"/>
      <c r="N217" s="3"/>
      <c r="O217" s="3"/>
      <c r="P217" s="3"/>
      <c r="Q217" s="3"/>
      <c r="R217" s="3"/>
      <c r="S217" s="3"/>
      <c r="T217" s="3"/>
      <c r="U217" s="3"/>
    </row>
    <row r="218" spans="1:21" x14ac:dyDescent="0.25">
      <c r="A218" s="3"/>
      <c r="B218" s="191"/>
      <c r="C218" s="191"/>
      <c r="D218" s="3"/>
      <c r="E218" s="3"/>
      <c r="F218" s="3"/>
      <c r="G218" s="3"/>
      <c r="H218" s="3"/>
      <c r="I218" s="3"/>
      <c r="J218" s="3"/>
      <c r="K218" s="3"/>
      <c r="L218" s="3"/>
      <c r="M218" s="3"/>
      <c r="N218" s="3"/>
      <c r="O218" s="3"/>
      <c r="P218" s="3"/>
      <c r="Q218" s="3"/>
      <c r="R218" s="3"/>
      <c r="S218" s="3"/>
      <c r="T218" s="3"/>
      <c r="U218" s="3"/>
    </row>
    <row r="219" spans="1:21" x14ac:dyDescent="0.25">
      <c r="A219" s="3"/>
      <c r="B219" s="191"/>
      <c r="C219" s="191"/>
      <c r="D219" s="3"/>
      <c r="E219" s="3"/>
      <c r="F219" s="3"/>
      <c r="G219" s="3"/>
      <c r="H219" s="3"/>
      <c r="I219" s="3"/>
      <c r="J219" s="3"/>
      <c r="K219" s="3"/>
      <c r="L219" s="3"/>
      <c r="M219" s="3"/>
      <c r="N219" s="3"/>
      <c r="O219" s="3"/>
      <c r="P219" s="3"/>
      <c r="Q219" s="3"/>
      <c r="R219" s="3"/>
      <c r="S219" s="3"/>
      <c r="T219" s="3"/>
      <c r="U219" s="3"/>
    </row>
    <row r="220" spans="1:21" x14ac:dyDescent="0.25">
      <c r="A220" s="3"/>
      <c r="B220" s="191"/>
      <c r="C220" s="191"/>
      <c r="D220" s="3"/>
      <c r="E220" s="3"/>
      <c r="F220" s="3"/>
      <c r="G220" s="3"/>
      <c r="H220" s="3"/>
      <c r="I220" s="3"/>
      <c r="J220" s="3"/>
      <c r="K220" s="3"/>
      <c r="L220" s="3"/>
      <c r="M220" s="3"/>
      <c r="N220" s="3"/>
      <c r="O220" s="3"/>
      <c r="P220" s="3"/>
      <c r="Q220" s="3"/>
      <c r="R220" s="3"/>
      <c r="S220" s="3"/>
      <c r="T220" s="3"/>
      <c r="U220" s="3"/>
    </row>
    <row r="221" spans="1:21" x14ac:dyDescent="0.25">
      <c r="A221" s="3"/>
      <c r="B221" s="191"/>
      <c r="C221" s="191"/>
      <c r="D221" s="3"/>
      <c r="E221" s="3"/>
      <c r="F221" s="3"/>
      <c r="G221" s="3"/>
      <c r="H221" s="3"/>
      <c r="I221" s="3"/>
      <c r="J221" s="3"/>
      <c r="K221" s="3"/>
      <c r="L221" s="3"/>
      <c r="M221" s="3"/>
      <c r="N221" s="3"/>
      <c r="O221" s="3"/>
      <c r="P221" s="3"/>
      <c r="Q221" s="3"/>
      <c r="R221" s="3"/>
      <c r="S221" s="3"/>
      <c r="T221" s="3"/>
      <c r="U221" s="3"/>
    </row>
    <row r="222" spans="1:21" x14ac:dyDescent="0.25">
      <c r="A222" s="3"/>
      <c r="B222" s="191"/>
      <c r="C222" s="191"/>
      <c r="D222" s="3"/>
      <c r="E222" s="3"/>
      <c r="F222" s="3"/>
      <c r="G222" s="3"/>
      <c r="H222" s="3"/>
      <c r="I222" s="3"/>
      <c r="J222" s="3"/>
      <c r="K222" s="3"/>
      <c r="L222" s="3"/>
      <c r="M222" s="3"/>
      <c r="N222" s="3"/>
      <c r="O222" s="3"/>
      <c r="P222" s="3"/>
      <c r="Q222" s="3"/>
      <c r="R222" s="3"/>
      <c r="S222" s="3"/>
      <c r="T222" s="3"/>
      <c r="U222" s="3"/>
    </row>
    <row r="223" spans="1:21" x14ac:dyDescent="0.25">
      <c r="A223" s="3"/>
      <c r="B223" s="191"/>
      <c r="C223" s="191"/>
      <c r="D223" s="3"/>
      <c r="E223" s="3"/>
      <c r="F223" s="3"/>
      <c r="G223" s="3"/>
      <c r="H223" s="3"/>
      <c r="I223" s="3"/>
      <c r="J223" s="3"/>
      <c r="K223" s="3"/>
      <c r="L223" s="3"/>
      <c r="M223" s="3"/>
      <c r="N223" s="3"/>
      <c r="O223" s="3"/>
      <c r="P223" s="3"/>
      <c r="Q223" s="3"/>
      <c r="R223" s="3"/>
      <c r="S223" s="3"/>
      <c r="T223" s="3"/>
      <c r="U223" s="3"/>
    </row>
    <row r="224" spans="1:21" x14ac:dyDescent="0.25">
      <c r="A224" s="3"/>
      <c r="B224" s="191"/>
      <c r="C224" s="191"/>
      <c r="D224" s="3"/>
      <c r="E224" s="3"/>
      <c r="F224" s="3"/>
      <c r="G224" s="3"/>
      <c r="H224" s="3"/>
      <c r="I224" s="3"/>
      <c r="J224" s="3"/>
      <c r="K224" s="3"/>
      <c r="L224" s="3"/>
      <c r="M224" s="3"/>
      <c r="N224" s="3"/>
      <c r="O224" s="3"/>
      <c r="P224" s="3"/>
      <c r="Q224" s="3"/>
      <c r="R224" s="3"/>
      <c r="S224" s="3"/>
      <c r="T224" s="3"/>
      <c r="U224" s="3"/>
    </row>
    <row r="225" spans="1:21" x14ac:dyDescent="0.25">
      <c r="A225" s="3"/>
      <c r="B225" s="191"/>
      <c r="C225" s="191"/>
      <c r="D225" s="3"/>
      <c r="E225" s="3"/>
      <c r="F225" s="3"/>
      <c r="G225" s="3"/>
      <c r="H225" s="3"/>
      <c r="I225" s="3"/>
      <c r="J225" s="3"/>
      <c r="K225" s="3"/>
      <c r="L225" s="3"/>
      <c r="M225" s="3"/>
      <c r="N225" s="3"/>
      <c r="O225" s="3"/>
      <c r="P225" s="3"/>
      <c r="Q225" s="3"/>
      <c r="R225" s="3"/>
      <c r="S225" s="3"/>
      <c r="T225" s="3"/>
      <c r="U225" s="3"/>
    </row>
    <row r="226" spans="1:21" x14ac:dyDescent="0.25">
      <c r="A226" s="3"/>
      <c r="B226" s="191"/>
      <c r="C226" s="191"/>
      <c r="D226" s="3"/>
      <c r="E226" s="3"/>
      <c r="F226" s="3"/>
      <c r="G226" s="3"/>
      <c r="H226" s="3"/>
      <c r="I226" s="3"/>
      <c r="J226" s="3"/>
      <c r="K226" s="3"/>
      <c r="L226" s="3"/>
      <c r="M226" s="3"/>
      <c r="N226" s="3"/>
      <c r="O226" s="3"/>
      <c r="P226" s="3"/>
      <c r="Q226" s="3"/>
      <c r="R226" s="3"/>
      <c r="S226" s="3"/>
      <c r="T226" s="3"/>
      <c r="U226" s="3"/>
    </row>
    <row r="227" spans="1:21" x14ac:dyDescent="0.25">
      <c r="A227" s="3"/>
      <c r="B227" s="191"/>
      <c r="C227" s="191"/>
      <c r="D227" s="3"/>
      <c r="E227" s="3"/>
      <c r="F227" s="3"/>
      <c r="G227" s="3"/>
      <c r="H227" s="3"/>
      <c r="I227" s="3"/>
      <c r="J227" s="3"/>
      <c r="K227" s="3"/>
      <c r="L227" s="3"/>
      <c r="M227" s="3"/>
      <c r="N227" s="3"/>
      <c r="O227" s="3"/>
      <c r="P227" s="3"/>
      <c r="Q227" s="3"/>
      <c r="R227" s="3"/>
      <c r="S227" s="3"/>
      <c r="T227" s="3"/>
      <c r="U227" s="3"/>
    </row>
    <row r="228" spans="1:21" x14ac:dyDescent="0.25">
      <c r="A228" s="3"/>
      <c r="B228" s="191"/>
      <c r="C228" s="191"/>
      <c r="D228" s="3"/>
      <c r="E228" s="3"/>
      <c r="F228" s="3"/>
      <c r="G228" s="3"/>
      <c r="H228" s="3"/>
      <c r="I228" s="3"/>
      <c r="J228" s="3"/>
      <c r="K228" s="3"/>
      <c r="L228" s="3"/>
      <c r="M228" s="3"/>
      <c r="N228" s="3"/>
      <c r="O228" s="3"/>
      <c r="P228" s="3"/>
      <c r="Q228" s="3"/>
      <c r="R228" s="3"/>
      <c r="S228" s="3"/>
      <c r="T228" s="3"/>
      <c r="U228" s="3"/>
    </row>
    <row r="229" spans="1:21" x14ac:dyDescent="0.25">
      <c r="A229" s="3"/>
      <c r="B229" s="191"/>
      <c r="C229" s="191"/>
      <c r="D229" s="3"/>
      <c r="E229" s="3"/>
      <c r="F229" s="3"/>
      <c r="G229" s="3"/>
      <c r="H229" s="3"/>
      <c r="I229" s="3"/>
      <c r="J229" s="3"/>
      <c r="K229" s="3"/>
      <c r="L229" s="3"/>
      <c r="M229" s="3"/>
      <c r="N229" s="3"/>
      <c r="O229" s="3"/>
      <c r="P229" s="3"/>
      <c r="Q229" s="3"/>
      <c r="R229" s="3"/>
      <c r="S229" s="3"/>
      <c r="T229" s="3"/>
      <c r="U229" s="3"/>
    </row>
    <row r="230" spans="1:21" x14ac:dyDescent="0.25">
      <c r="A230" s="3"/>
      <c r="B230" s="191"/>
      <c r="C230" s="191"/>
      <c r="D230" s="3"/>
      <c r="E230" s="3"/>
      <c r="F230" s="3"/>
      <c r="G230" s="3"/>
      <c r="H230" s="3"/>
      <c r="I230" s="3"/>
      <c r="J230" s="3"/>
      <c r="K230" s="3"/>
      <c r="L230" s="3"/>
      <c r="M230" s="3"/>
      <c r="N230" s="3"/>
      <c r="O230" s="3"/>
      <c r="P230" s="3"/>
      <c r="Q230" s="3"/>
      <c r="R230" s="3"/>
      <c r="S230" s="3"/>
      <c r="T230" s="3"/>
      <c r="U230" s="3"/>
    </row>
    <row r="231" spans="1:21" x14ac:dyDescent="0.25">
      <c r="A231" s="3"/>
      <c r="B231" s="191"/>
      <c r="C231" s="191"/>
      <c r="D231" s="3"/>
      <c r="E231" s="3"/>
      <c r="F231" s="3"/>
      <c r="G231" s="3"/>
      <c r="H231" s="3"/>
      <c r="I231" s="3"/>
      <c r="J231" s="3"/>
      <c r="K231" s="3"/>
      <c r="L231" s="3"/>
      <c r="M231" s="3"/>
      <c r="N231" s="3"/>
      <c r="O231" s="3"/>
      <c r="P231" s="3"/>
      <c r="Q231" s="3"/>
      <c r="R231" s="3"/>
      <c r="S231" s="3"/>
      <c r="T231" s="3"/>
      <c r="U231" s="3"/>
    </row>
    <row r="232" spans="1:21" x14ac:dyDescent="0.25">
      <c r="A232" s="3"/>
      <c r="B232" s="191"/>
      <c r="C232" s="191"/>
      <c r="D232" s="3"/>
      <c r="E232" s="3"/>
      <c r="F232" s="3"/>
      <c r="G232" s="3"/>
      <c r="H232" s="3"/>
      <c r="I232" s="3"/>
      <c r="J232" s="3"/>
      <c r="K232" s="3"/>
      <c r="L232" s="3"/>
      <c r="M232" s="3"/>
      <c r="N232" s="3"/>
      <c r="O232" s="3"/>
      <c r="P232" s="3"/>
      <c r="Q232" s="3"/>
      <c r="R232" s="3"/>
      <c r="S232" s="3"/>
      <c r="T232" s="3"/>
      <c r="U232" s="3"/>
    </row>
    <row r="233" spans="1:21" x14ac:dyDescent="0.25">
      <c r="A233" s="3"/>
      <c r="B233" s="191"/>
      <c r="C233" s="191"/>
      <c r="D233" s="3"/>
      <c r="E233" s="3"/>
      <c r="F233" s="3"/>
      <c r="G233" s="3"/>
      <c r="H233" s="3"/>
      <c r="I233" s="3"/>
      <c r="J233" s="3"/>
      <c r="K233" s="3"/>
      <c r="L233" s="3"/>
      <c r="M233" s="3"/>
      <c r="N233" s="3"/>
      <c r="O233" s="3"/>
      <c r="P233" s="3"/>
      <c r="Q233" s="3"/>
      <c r="R233" s="3"/>
      <c r="S233" s="3"/>
      <c r="T233" s="3"/>
      <c r="U233" s="3"/>
    </row>
    <row r="234" spans="1:21" x14ac:dyDescent="0.25">
      <c r="A234" s="3"/>
      <c r="B234" s="191"/>
      <c r="C234" s="191"/>
      <c r="D234" s="3"/>
      <c r="E234" s="3"/>
      <c r="F234" s="3"/>
      <c r="G234" s="3"/>
      <c r="H234" s="3"/>
      <c r="I234" s="3"/>
      <c r="J234" s="3"/>
      <c r="K234" s="3"/>
      <c r="L234" s="3"/>
      <c r="M234" s="3"/>
      <c r="N234" s="3"/>
      <c r="O234" s="3"/>
      <c r="P234" s="3"/>
      <c r="Q234" s="3"/>
      <c r="R234" s="3"/>
      <c r="S234" s="3"/>
      <c r="T234" s="3"/>
      <c r="U234" s="3"/>
    </row>
    <row r="235" spans="1:21" x14ac:dyDescent="0.25">
      <c r="A235" s="3"/>
      <c r="B235" s="191"/>
      <c r="C235" s="191"/>
      <c r="D235" s="3"/>
      <c r="E235" s="3"/>
      <c r="F235" s="3"/>
      <c r="G235" s="3"/>
      <c r="H235" s="3"/>
      <c r="I235" s="3"/>
      <c r="J235" s="3"/>
      <c r="K235" s="3"/>
      <c r="L235" s="3"/>
      <c r="M235" s="3"/>
      <c r="N235" s="3"/>
      <c r="O235" s="3"/>
      <c r="P235" s="3"/>
      <c r="Q235" s="3"/>
      <c r="R235" s="3"/>
      <c r="S235" s="3"/>
      <c r="T235" s="3"/>
      <c r="U235" s="3"/>
    </row>
    <row r="236" spans="1:21" x14ac:dyDescent="0.25">
      <c r="A236" s="3"/>
      <c r="B236" s="191"/>
      <c r="C236" s="191"/>
      <c r="D236" s="3"/>
      <c r="E236" s="3"/>
      <c r="F236" s="3"/>
      <c r="G236" s="3"/>
      <c r="H236" s="3"/>
      <c r="I236" s="3"/>
      <c r="J236" s="3"/>
      <c r="K236" s="3"/>
      <c r="L236" s="3"/>
      <c r="M236" s="3"/>
      <c r="N236" s="3"/>
      <c r="O236" s="3"/>
      <c r="P236" s="3"/>
      <c r="Q236" s="3"/>
      <c r="R236" s="3"/>
      <c r="S236" s="3"/>
      <c r="T236" s="3"/>
      <c r="U236" s="3"/>
    </row>
    <row r="237" spans="1:21" x14ac:dyDescent="0.25">
      <c r="A237" s="3"/>
      <c r="B237" s="191"/>
      <c r="C237" s="191"/>
      <c r="D237" s="3"/>
      <c r="E237" s="3"/>
      <c r="F237" s="3"/>
      <c r="G237" s="3"/>
      <c r="H237" s="3"/>
      <c r="I237" s="3"/>
      <c r="J237" s="3"/>
      <c r="K237" s="3"/>
      <c r="L237" s="3"/>
      <c r="M237" s="3"/>
      <c r="N237" s="3"/>
      <c r="O237" s="3"/>
      <c r="P237" s="3"/>
      <c r="Q237" s="3"/>
      <c r="R237" s="3"/>
      <c r="S237" s="3"/>
      <c r="T237" s="3"/>
      <c r="U237" s="3"/>
    </row>
    <row r="238" spans="1:21" x14ac:dyDescent="0.25">
      <c r="A238" s="3"/>
      <c r="B238" s="191"/>
      <c r="C238" s="191"/>
      <c r="D238" s="3"/>
      <c r="E238" s="3"/>
      <c r="F238" s="3"/>
      <c r="G238" s="3"/>
      <c r="H238" s="3"/>
      <c r="I238" s="3"/>
      <c r="J238" s="3"/>
      <c r="K238" s="3"/>
      <c r="L238" s="3"/>
      <c r="M238" s="3"/>
      <c r="N238" s="3"/>
      <c r="O238" s="3"/>
      <c r="P238" s="3"/>
      <c r="Q238" s="3"/>
      <c r="R238" s="3"/>
      <c r="S238" s="3"/>
      <c r="T238" s="3"/>
      <c r="U238" s="3"/>
    </row>
    <row r="239" spans="1:21" x14ac:dyDescent="0.25">
      <c r="A239" s="3"/>
      <c r="B239" s="191"/>
      <c r="C239" s="191"/>
      <c r="D239" s="3"/>
      <c r="E239" s="3"/>
      <c r="F239" s="3"/>
      <c r="G239" s="3"/>
      <c r="H239" s="3"/>
      <c r="I239" s="3"/>
      <c r="J239" s="3"/>
      <c r="K239" s="3"/>
      <c r="L239" s="3"/>
      <c r="M239" s="3"/>
      <c r="N239" s="3"/>
      <c r="O239" s="3"/>
      <c r="P239" s="3"/>
      <c r="Q239" s="3"/>
      <c r="R239" s="3"/>
      <c r="S239" s="3"/>
      <c r="T239" s="3"/>
      <c r="U239" s="3"/>
    </row>
    <row r="240" spans="1:21" x14ac:dyDescent="0.25">
      <c r="A240" s="3"/>
      <c r="B240" s="191"/>
      <c r="C240" s="191"/>
      <c r="D240" s="3"/>
      <c r="E240" s="3"/>
      <c r="F240" s="3"/>
      <c r="G240" s="3"/>
      <c r="H240" s="3"/>
      <c r="I240" s="3"/>
      <c r="J240" s="3"/>
      <c r="K240" s="3"/>
      <c r="L240" s="3"/>
      <c r="M240" s="3"/>
      <c r="N240" s="3"/>
      <c r="O240" s="3"/>
      <c r="P240" s="3"/>
      <c r="Q240" s="3"/>
      <c r="R240" s="3"/>
      <c r="S240" s="3"/>
      <c r="T240" s="3"/>
      <c r="U240" s="3"/>
    </row>
    <row r="241" spans="1:21" x14ac:dyDescent="0.25">
      <c r="A241" s="3"/>
      <c r="B241" s="191"/>
      <c r="C241" s="191"/>
      <c r="D241" s="3"/>
      <c r="E241" s="3"/>
      <c r="F241" s="3"/>
      <c r="G241" s="3"/>
      <c r="H241" s="3"/>
      <c r="I241" s="3"/>
      <c r="J241" s="3"/>
      <c r="K241" s="3"/>
      <c r="L241" s="3"/>
      <c r="M241" s="3"/>
      <c r="N241" s="3"/>
      <c r="O241" s="3"/>
      <c r="P241" s="3"/>
      <c r="Q241" s="3"/>
      <c r="R241" s="3"/>
      <c r="S241" s="3"/>
      <c r="T241" s="3"/>
      <c r="U241" s="3"/>
    </row>
    <row r="242" spans="1:21" x14ac:dyDescent="0.25">
      <c r="A242" s="3"/>
      <c r="B242" s="191"/>
      <c r="C242" s="191"/>
      <c r="D242" s="3"/>
      <c r="E242" s="3"/>
      <c r="F242" s="3"/>
      <c r="G242" s="3"/>
      <c r="H242" s="3"/>
      <c r="I242" s="3"/>
      <c r="J242" s="3"/>
      <c r="K242" s="3"/>
      <c r="L242" s="3"/>
      <c r="M242" s="3"/>
      <c r="N242" s="3"/>
      <c r="O242" s="3"/>
      <c r="P242" s="3"/>
      <c r="Q242" s="3"/>
      <c r="R242" s="3"/>
      <c r="S242" s="3"/>
      <c r="T242" s="3"/>
      <c r="U242" s="3"/>
    </row>
    <row r="243" spans="1:21" x14ac:dyDescent="0.25">
      <c r="A243" s="3"/>
      <c r="B243" s="191"/>
      <c r="C243" s="191"/>
      <c r="D243" s="3"/>
      <c r="E243" s="3"/>
      <c r="F243" s="3"/>
      <c r="G243" s="3"/>
      <c r="H243" s="3"/>
      <c r="I243" s="3"/>
      <c r="J243" s="3"/>
      <c r="K243" s="3"/>
      <c r="L243" s="3"/>
      <c r="M243" s="3"/>
      <c r="N243" s="3"/>
      <c r="O243" s="3"/>
      <c r="P243" s="3"/>
      <c r="Q243" s="3"/>
      <c r="R243" s="3"/>
      <c r="S243" s="3"/>
      <c r="T243" s="3"/>
      <c r="U243" s="3"/>
    </row>
    <row r="244" spans="1:21" x14ac:dyDescent="0.25">
      <c r="A244" s="3"/>
      <c r="B244" s="191"/>
      <c r="C244" s="191"/>
      <c r="D244" s="3"/>
      <c r="E244" s="3"/>
      <c r="F244" s="3"/>
      <c r="G244" s="3"/>
      <c r="H244" s="3"/>
      <c r="I244" s="3"/>
      <c r="J244" s="3"/>
      <c r="K244" s="3"/>
      <c r="L244" s="3"/>
      <c r="M244" s="3"/>
      <c r="N244" s="3"/>
      <c r="O244" s="3"/>
      <c r="P244" s="3"/>
      <c r="Q244" s="3"/>
      <c r="R244" s="3"/>
      <c r="S244" s="3"/>
      <c r="T244" s="3"/>
      <c r="U244" s="3"/>
    </row>
    <row r="245" spans="1:21" x14ac:dyDescent="0.25">
      <c r="A245" s="3"/>
      <c r="B245" s="191"/>
      <c r="C245" s="191"/>
      <c r="D245" s="3"/>
      <c r="E245" s="3"/>
      <c r="F245" s="3"/>
      <c r="G245" s="3"/>
      <c r="H245" s="3"/>
      <c r="I245" s="3"/>
      <c r="J245" s="3"/>
      <c r="K245" s="3"/>
      <c r="L245" s="3"/>
      <c r="M245" s="3"/>
      <c r="N245" s="3"/>
      <c r="O245" s="3"/>
      <c r="P245" s="3"/>
      <c r="Q245" s="3"/>
      <c r="R245" s="3"/>
      <c r="S245" s="3"/>
      <c r="T245" s="3"/>
      <c r="U245" s="3"/>
    </row>
    <row r="246" spans="1:21" x14ac:dyDescent="0.25">
      <c r="A246" s="3"/>
      <c r="B246" s="191"/>
      <c r="C246" s="191"/>
      <c r="D246" s="3"/>
      <c r="E246" s="3"/>
      <c r="F246" s="3"/>
      <c r="G246" s="3"/>
      <c r="H246" s="3"/>
      <c r="I246" s="3"/>
      <c r="J246" s="3"/>
      <c r="K246" s="3"/>
      <c r="L246" s="3"/>
      <c r="M246" s="3"/>
      <c r="N246" s="3"/>
      <c r="O246" s="3"/>
      <c r="P246" s="3"/>
      <c r="Q246" s="3"/>
      <c r="R246" s="3"/>
      <c r="S246" s="3"/>
      <c r="T246" s="3"/>
      <c r="U246" s="3"/>
    </row>
    <row r="247" spans="1:21" x14ac:dyDescent="0.25">
      <c r="A247" s="3"/>
      <c r="B247" s="191"/>
      <c r="C247" s="191"/>
      <c r="D247" s="3"/>
      <c r="E247" s="3"/>
      <c r="F247" s="3"/>
      <c r="G247" s="3"/>
      <c r="H247" s="3"/>
      <c r="I247" s="3"/>
      <c r="J247" s="3"/>
      <c r="K247" s="3"/>
      <c r="L247" s="3"/>
      <c r="M247" s="3"/>
      <c r="N247" s="3"/>
      <c r="O247" s="3"/>
      <c r="P247" s="3"/>
      <c r="Q247" s="3"/>
      <c r="R247" s="3"/>
      <c r="S247" s="3"/>
      <c r="T247" s="3"/>
      <c r="U247" s="3"/>
    </row>
    <row r="248" spans="1:21" x14ac:dyDescent="0.25">
      <c r="A248" s="3"/>
      <c r="B248" s="191"/>
      <c r="C248" s="191"/>
      <c r="D248" s="3"/>
      <c r="E248" s="3"/>
      <c r="F248" s="3"/>
      <c r="G248" s="3"/>
      <c r="H248" s="3"/>
      <c r="I248" s="3"/>
      <c r="J248" s="3"/>
      <c r="K248" s="3"/>
      <c r="L248" s="3"/>
      <c r="M248" s="3"/>
      <c r="N248" s="3"/>
      <c r="O248" s="3"/>
      <c r="P248" s="3"/>
      <c r="Q248" s="3"/>
      <c r="R248" s="3"/>
      <c r="S248" s="3"/>
      <c r="T248" s="3"/>
      <c r="U248" s="3"/>
    </row>
    <row r="249" spans="1:21" x14ac:dyDescent="0.25">
      <c r="A249" s="3"/>
      <c r="B249" s="191"/>
      <c r="C249" s="191"/>
      <c r="D249" s="3"/>
      <c r="E249" s="3"/>
      <c r="F249" s="3"/>
      <c r="G249" s="3"/>
      <c r="H249" s="3"/>
      <c r="I249" s="3"/>
      <c r="J249" s="3"/>
      <c r="K249" s="3"/>
      <c r="L249" s="3"/>
      <c r="M249" s="3"/>
      <c r="N249" s="3"/>
      <c r="O249" s="3"/>
      <c r="P249" s="3"/>
      <c r="Q249" s="3"/>
      <c r="R249" s="3"/>
      <c r="S249" s="3"/>
      <c r="T249" s="3"/>
      <c r="U249" s="3"/>
    </row>
    <row r="250" spans="1:21" x14ac:dyDescent="0.25">
      <c r="A250" s="3"/>
      <c r="B250" s="191"/>
      <c r="C250" s="191"/>
      <c r="D250" s="3"/>
      <c r="E250" s="3"/>
      <c r="F250" s="3"/>
      <c r="G250" s="3"/>
      <c r="H250" s="3"/>
      <c r="I250" s="3"/>
      <c r="J250" s="3"/>
      <c r="K250" s="3"/>
      <c r="L250" s="3"/>
      <c r="M250" s="3"/>
      <c r="N250" s="3"/>
      <c r="O250" s="3"/>
      <c r="P250" s="3"/>
      <c r="Q250" s="3"/>
      <c r="R250" s="3"/>
      <c r="S250" s="3"/>
      <c r="T250" s="3"/>
      <c r="U250" s="3"/>
    </row>
    <row r="251" spans="1:21" x14ac:dyDescent="0.25">
      <c r="A251" s="3"/>
      <c r="B251" s="191"/>
      <c r="C251" s="191"/>
      <c r="D251" s="3"/>
      <c r="E251" s="3"/>
      <c r="F251" s="3"/>
      <c r="G251" s="3"/>
      <c r="H251" s="3"/>
      <c r="I251" s="3"/>
      <c r="J251" s="3"/>
      <c r="K251" s="3"/>
      <c r="L251" s="3"/>
      <c r="M251" s="3"/>
      <c r="N251" s="3"/>
      <c r="O251" s="3"/>
      <c r="P251" s="3"/>
      <c r="Q251" s="3"/>
      <c r="R251" s="3"/>
      <c r="S251" s="3"/>
      <c r="T251" s="3"/>
      <c r="U251" s="3"/>
    </row>
    <row r="252" spans="1:21" x14ac:dyDescent="0.25">
      <c r="A252" s="3"/>
      <c r="B252" s="191"/>
      <c r="C252" s="191"/>
      <c r="D252" s="3"/>
      <c r="E252" s="3"/>
      <c r="F252" s="3"/>
      <c r="G252" s="3"/>
      <c r="H252" s="3"/>
      <c r="I252" s="3"/>
      <c r="J252" s="3"/>
      <c r="K252" s="3"/>
      <c r="L252" s="3"/>
      <c r="M252" s="3"/>
      <c r="N252" s="3"/>
      <c r="O252" s="3"/>
      <c r="P252" s="3"/>
      <c r="Q252" s="3"/>
      <c r="R252" s="3"/>
      <c r="S252" s="3"/>
      <c r="T252" s="3"/>
      <c r="U252" s="3"/>
    </row>
    <row r="253" spans="1:21" x14ac:dyDescent="0.25">
      <c r="A253" s="3"/>
      <c r="B253" s="191"/>
      <c r="C253" s="191"/>
      <c r="D253" s="3"/>
      <c r="E253" s="3"/>
      <c r="F253" s="3"/>
      <c r="G253" s="3"/>
      <c r="H253" s="3"/>
      <c r="I253" s="3"/>
      <c r="J253" s="3"/>
      <c r="K253" s="3"/>
      <c r="L253" s="3"/>
      <c r="M253" s="3"/>
      <c r="N253" s="3"/>
      <c r="O253" s="3"/>
      <c r="P253" s="3"/>
      <c r="Q253" s="3"/>
      <c r="R253" s="3"/>
      <c r="S253" s="3"/>
      <c r="T253" s="3"/>
      <c r="U253" s="3"/>
    </row>
    <row r="254" spans="1:21" x14ac:dyDescent="0.25">
      <c r="A254" s="3"/>
      <c r="B254" s="191"/>
      <c r="C254" s="191"/>
      <c r="D254" s="3"/>
      <c r="E254" s="3"/>
      <c r="F254" s="3"/>
      <c r="G254" s="3"/>
      <c r="H254" s="3"/>
      <c r="I254" s="3"/>
      <c r="J254" s="3"/>
      <c r="K254" s="3"/>
      <c r="L254" s="3"/>
      <c r="M254" s="3"/>
      <c r="N254" s="3"/>
      <c r="O254" s="3"/>
      <c r="P254" s="3"/>
      <c r="Q254" s="3"/>
      <c r="R254" s="3"/>
      <c r="S254" s="3"/>
      <c r="T254" s="3"/>
      <c r="U254" s="3"/>
    </row>
    <row r="255" spans="1:21" x14ac:dyDescent="0.25">
      <c r="A255" s="3"/>
      <c r="B255" s="191"/>
      <c r="C255" s="191"/>
      <c r="D255" s="3"/>
      <c r="E255" s="3"/>
      <c r="F255" s="3"/>
      <c r="G255" s="3"/>
      <c r="H255" s="3"/>
      <c r="I255" s="3"/>
      <c r="J255" s="3"/>
      <c r="K255" s="3"/>
      <c r="L255" s="3"/>
      <c r="M255" s="3"/>
      <c r="N255" s="3"/>
      <c r="O255" s="3"/>
      <c r="P255" s="3"/>
      <c r="Q255" s="3"/>
      <c r="R255" s="3"/>
      <c r="S255" s="3"/>
      <c r="T255" s="3"/>
      <c r="U255" s="3"/>
    </row>
    <row r="256" spans="1:21" x14ac:dyDescent="0.25">
      <c r="A256" s="3"/>
      <c r="B256" s="191"/>
      <c r="C256" s="191"/>
      <c r="D256" s="3"/>
      <c r="E256" s="3"/>
      <c r="F256" s="3"/>
      <c r="G256" s="3"/>
      <c r="H256" s="3"/>
      <c r="I256" s="3"/>
      <c r="J256" s="3"/>
      <c r="K256" s="3"/>
      <c r="L256" s="3"/>
      <c r="M256" s="3"/>
      <c r="N256" s="3"/>
      <c r="O256" s="3"/>
      <c r="P256" s="3"/>
      <c r="Q256" s="3"/>
      <c r="R256" s="3"/>
      <c r="S256" s="3"/>
      <c r="T256" s="3"/>
      <c r="U256" s="3"/>
    </row>
    <row r="257" spans="1:21" x14ac:dyDescent="0.25">
      <c r="A257" s="3"/>
      <c r="B257" s="191"/>
      <c r="C257" s="191"/>
      <c r="D257" s="3"/>
      <c r="E257" s="3"/>
      <c r="F257" s="3"/>
      <c r="G257" s="3"/>
      <c r="H257" s="3"/>
      <c r="I257" s="3"/>
      <c r="J257" s="3"/>
      <c r="K257" s="3"/>
      <c r="L257" s="3"/>
      <c r="M257" s="3"/>
      <c r="N257" s="3"/>
      <c r="O257" s="3"/>
      <c r="P257" s="3"/>
      <c r="Q257" s="3"/>
      <c r="R257" s="3"/>
      <c r="S257" s="3"/>
      <c r="T257" s="3"/>
      <c r="U257" s="3"/>
    </row>
    <row r="258" spans="1:21" x14ac:dyDescent="0.25">
      <c r="A258" s="3"/>
      <c r="B258" s="191"/>
      <c r="C258" s="191"/>
      <c r="D258" s="3"/>
      <c r="E258" s="3"/>
      <c r="F258" s="3"/>
      <c r="G258" s="3"/>
      <c r="H258" s="3"/>
      <c r="I258" s="3"/>
      <c r="J258" s="3"/>
      <c r="K258" s="3"/>
      <c r="L258" s="3"/>
      <c r="M258" s="3"/>
      <c r="N258" s="3"/>
      <c r="O258" s="3"/>
      <c r="P258" s="3"/>
      <c r="Q258" s="3"/>
      <c r="R258" s="3"/>
      <c r="S258" s="3"/>
      <c r="T258" s="3"/>
      <c r="U258" s="3"/>
    </row>
    <row r="259" spans="1:21" x14ac:dyDescent="0.25">
      <c r="A259" s="3"/>
      <c r="B259" s="191"/>
      <c r="C259" s="191"/>
      <c r="D259" s="3"/>
      <c r="E259" s="3"/>
      <c r="F259" s="3"/>
      <c r="G259" s="3"/>
      <c r="H259" s="3"/>
      <c r="I259" s="3"/>
      <c r="J259" s="3"/>
      <c r="K259" s="3"/>
      <c r="L259" s="3"/>
      <c r="M259" s="3"/>
      <c r="N259" s="3"/>
      <c r="O259" s="3"/>
      <c r="P259" s="3"/>
      <c r="Q259" s="3"/>
      <c r="R259" s="3"/>
      <c r="S259" s="3"/>
      <c r="T259" s="3"/>
      <c r="U259" s="3"/>
    </row>
    <row r="260" spans="1:21" x14ac:dyDescent="0.25">
      <c r="A260" s="3"/>
      <c r="B260" s="191"/>
      <c r="C260" s="191"/>
      <c r="D260" s="3"/>
      <c r="E260" s="3"/>
      <c r="F260" s="3"/>
      <c r="G260" s="3"/>
      <c r="H260" s="3"/>
      <c r="I260" s="3"/>
      <c r="J260" s="3"/>
      <c r="K260" s="3"/>
      <c r="L260" s="3"/>
      <c r="M260" s="3"/>
      <c r="N260" s="3"/>
      <c r="O260" s="3"/>
      <c r="P260" s="3"/>
      <c r="Q260" s="3"/>
      <c r="R260" s="3"/>
      <c r="S260" s="3"/>
      <c r="T260" s="3"/>
      <c r="U260" s="3"/>
    </row>
    <row r="261" spans="1:21" x14ac:dyDescent="0.25">
      <c r="A261" s="3"/>
      <c r="B261" s="191"/>
      <c r="C261" s="191"/>
      <c r="D261" s="3"/>
      <c r="E261" s="3"/>
      <c r="F261" s="3"/>
      <c r="G261" s="3"/>
      <c r="H261" s="3"/>
      <c r="I261" s="3"/>
      <c r="J261" s="3"/>
      <c r="K261" s="3"/>
      <c r="L261" s="3"/>
      <c r="M261" s="3"/>
      <c r="N261" s="3"/>
      <c r="O261" s="3"/>
      <c r="P261" s="3"/>
      <c r="Q261" s="3"/>
      <c r="R261" s="3"/>
      <c r="S261" s="3"/>
      <c r="T261" s="3"/>
      <c r="U261" s="3"/>
    </row>
    <row r="262" spans="1:21" x14ac:dyDescent="0.25">
      <c r="A262" s="3"/>
      <c r="B262" s="191"/>
      <c r="C262" s="191"/>
      <c r="D262" s="3"/>
      <c r="E262" s="3"/>
      <c r="F262" s="3"/>
      <c r="G262" s="3"/>
      <c r="H262" s="3"/>
      <c r="I262" s="3"/>
      <c r="J262" s="3"/>
      <c r="K262" s="3"/>
      <c r="L262" s="3"/>
      <c r="M262" s="3"/>
      <c r="N262" s="3"/>
      <c r="O262" s="3"/>
      <c r="P262" s="3"/>
      <c r="Q262" s="3"/>
      <c r="R262" s="3"/>
      <c r="S262" s="3"/>
      <c r="T262" s="3"/>
      <c r="U262" s="3"/>
    </row>
    <row r="263" spans="1:21" x14ac:dyDescent="0.25">
      <c r="A263" s="3"/>
      <c r="B263" s="191"/>
      <c r="C263" s="191"/>
      <c r="D263" s="3"/>
      <c r="E263" s="3"/>
      <c r="F263" s="3"/>
      <c r="G263" s="3"/>
      <c r="H263" s="3"/>
      <c r="I263" s="3"/>
      <c r="J263" s="3"/>
      <c r="K263" s="3"/>
      <c r="L263" s="3"/>
      <c r="M263" s="3"/>
      <c r="N263" s="3"/>
      <c r="O263" s="3"/>
      <c r="P263" s="3"/>
      <c r="Q263" s="3"/>
      <c r="R263" s="3"/>
      <c r="S263" s="3"/>
      <c r="T263" s="3"/>
      <c r="U263" s="3"/>
    </row>
    <row r="264" spans="1:21" x14ac:dyDescent="0.25">
      <c r="A264" s="3"/>
      <c r="B264" s="191"/>
      <c r="C264" s="191"/>
      <c r="D264" s="3"/>
      <c r="E264" s="3"/>
      <c r="F264" s="3"/>
      <c r="G264" s="3"/>
      <c r="H264" s="3"/>
      <c r="I264" s="3"/>
      <c r="J264" s="3"/>
      <c r="K264" s="3"/>
      <c r="L264" s="3"/>
      <c r="M264" s="3"/>
      <c r="N264" s="3"/>
      <c r="O264" s="3"/>
      <c r="P264" s="3"/>
      <c r="Q264" s="3"/>
      <c r="R264" s="3"/>
      <c r="S264" s="3"/>
      <c r="T264" s="3"/>
      <c r="U264" s="3"/>
    </row>
  </sheetData>
  <mergeCells count="6">
    <mergeCell ref="A161:D161"/>
    <mergeCell ref="A2:D2"/>
    <mergeCell ref="A3:D3"/>
    <mergeCell ref="A45:D45"/>
    <mergeCell ref="A97:D97"/>
    <mergeCell ref="A119:D119"/>
  </mergeCells>
  <pageMargins left="0.7" right="0.7" top="0.75" bottom="0.75" header="0.3" footer="0.3"/>
  <pageSetup paperSize="9" scale="73" orientation="portrait" horizontalDpi="4294967295" verticalDpi="4294967295" r:id="rId1"/>
  <ignoredErrors>
    <ignoredError sqref="D8 D12 D16 D20 D24 D28 D32 D36 D40 D51 D56 D61 D66 D71 D76 D81 D86 D91 D101 D104 D107 D110 D113 D116 D124 D128 D132 D136 D140 D144 D148 D152 D156 D166 D174 D170 D178 D182 D186"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22"/>
  <sheetViews>
    <sheetView zoomScaleNormal="100" workbookViewId="0">
      <pane ySplit="1" topLeftCell="A41" activePane="bottomLeft" state="frozen"/>
      <selection pane="bottomLeft" activeCell="E1" sqref="E1:E1048576"/>
    </sheetView>
  </sheetViews>
  <sheetFormatPr defaultRowHeight="15" x14ac:dyDescent="0.25"/>
  <cols>
    <col min="1" max="1" width="50.7109375" bestFit="1" customWidth="1"/>
    <col min="2" max="2" width="9.42578125" style="12" customWidth="1"/>
    <col min="3" max="3" width="9.85546875" style="12" customWidth="1"/>
    <col min="4" max="4" width="12" customWidth="1"/>
    <col min="5" max="5" width="4.140625" hidden="1" customWidth="1"/>
  </cols>
  <sheetData>
    <row r="1" spans="1:76" ht="29.25" customHeight="1" thickBot="1" x14ac:dyDescent="0.3">
      <c r="A1" s="88" t="s">
        <v>2</v>
      </c>
      <c r="B1" s="89" t="s">
        <v>3</v>
      </c>
      <c r="C1" s="90" t="s">
        <v>4</v>
      </c>
      <c r="D1" s="90" t="s">
        <v>619</v>
      </c>
      <c r="E1" s="123" t="s">
        <v>618</v>
      </c>
      <c r="F1" s="101"/>
      <c r="G1" s="3"/>
      <c r="H1" s="3"/>
      <c r="I1" s="3"/>
      <c r="J1" s="3"/>
      <c r="K1" s="3"/>
      <c r="L1" s="3"/>
      <c r="M1" s="3"/>
      <c r="N1" s="3"/>
      <c r="O1" s="3"/>
      <c r="P1" s="3"/>
      <c r="Q1" s="3"/>
      <c r="R1" s="3"/>
      <c r="S1" s="3"/>
      <c r="T1" s="3"/>
      <c r="U1" s="3"/>
      <c r="V1" s="3"/>
    </row>
    <row r="2" spans="1:76" ht="15.75" thickBot="1" x14ac:dyDescent="0.3">
      <c r="A2" s="445" t="s">
        <v>616</v>
      </c>
      <c r="B2" s="446"/>
      <c r="C2" s="446"/>
      <c r="D2" s="446"/>
      <c r="E2" s="223"/>
      <c r="F2" s="101"/>
      <c r="G2" s="3"/>
      <c r="H2" s="3"/>
      <c r="I2" s="3"/>
      <c r="J2" s="3"/>
      <c r="K2" s="3"/>
      <c r="L2" s="3"/>
      <c r="M2" s="3"/>
      <c r="N2" s="3"/>
      <c r="O2" s="3"/>
      <c r="P2" s="3"/>
      <c r="Q2" s="3"/>
      <c r="R2" s="3"/>
      <c r="S2" s="3"/>
      <c r="T2" s="3"/>
      <c r="U2" s="3"/>
      <c r="V2" s="3"/>
    </row>
    <row r="3" spans="1:76" ht="42.75" customHeight="1" x14ac:dyDescent="0.25">
      <c r="A3" s="448" t="s">
        <v>668</v>
      </c>
      <c r="B3" s="449"/>
      <c r="C3" s="449"/>
      <c r="D3" s="449"/>
      <c r="E3" s="321"/>
      <c r="F3" s="101"/>
      <c r="G3" s="3"/>
      <c r="H3" s="3"/>
      <c r="I3" s="3"/>
      <c r="J3" s="3"/>
      <c r="K3" s="3"/>
      <c r="L3" s="3"/>
      <c r="M3" s="3"/>
      <c r="N3" s="3"/>
      <c r="O3" s="3"/>
      <c r="P3" s="3"/>
      <c r="Q3" s="3"/>
      <c r="R3" s="3"/>
      <c r="S3" s="3"/>
      <c r="T3" s="3"/>
      <c r="U3" s="3"/>
      <c r="V3" s="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row>
    <row r="4" spans="1:76" ht="39" customHeight="1" thickBot="1" x14ac:dyDescent="0.3">
      <c r="A4" s="450" t="s">
        <v>31</v>
      </c>
      <c r="B4" s="451"/>
      <c r="C4" s="451"/>
      <c r="D4" s="451"/>
      <c r="E4" s="322"/>
      <c r="F4" s="101"/>
      <c r="G4" s="3"/>
      <c r="H4" s="3"/>
      <c r="I4" s="3"/>
      <c r="J4" s="3"/>
      <c r="K4" s="3"/>
      <c r="L4" s="3"/>
      <c r="M4" s="3"/>
      <c r="N4" s="3"/>
      <c r="O4" s="3"/>
      <c r="P4" s="3"/>
      <c r="Q4" s="3"/>
      <c r="R4" s="3"/>
      <c r="S4" s="3"/>
      <c r="T4" s="3"/>
      <c r="U4" s="3"/>
      <c r="V4" s="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row>
    <row r="5" spans="1:76" x14ac:dyDescent="0.25">
      <c r="A5" s="29" t="s">
        <v>644</v>
      </c>
      <c r="B5" s="200">
        <v>7.1</v>
      </c>
      <c r="C5" s="200">
        <v>8</v>
      </c>
      <c r="D5" s="210">
        <f>ROUND(E5*1.64,0)</f>
        <v>2181</v>
      </c>
      <c r="E5" s="267">
        <v>1329.944</v>
      </c>
      <c r="F5" s="101"/>
      <c r="G5" s="3"/>
      <c r="H5" s="3"/>
      <c r="I5" s="3"/>
      <c r="J5" s="3"/>
      <c r="K5" s="3"/>
      <c r="L5" s="3"/>
      <c r="M5" s="3"/>
      <c r="N5" s="3"/>
      <c r="O5" s="3"/>
      <c r="P5" s="3"/>
      <c r="Q5" s="3"/>
      <c r="R5" s="3"/>
      <c r="S5" s="3"/>
      <c r="T5" s="3"/>
      <c r="U5" s="3"/>
      <c r="V5" s="3"/>
    </row>
    <row r="6" spans="1:76" x14ac:dyDescent="0.25">
      <c r="A6" s="29" t="s">
        <v>545</v>
      </c>
      <c r="B6" s="141">
        <v>10</v>
      </c>
      <c r="C6" s="141">
        <v>11.2</v>
      </c>
      <c r="D6" s="211">
        <f t="shared" ref="D6:D19" si="0">ROUND(E6*1.64,0)</f>
        <v>2472</v>
      </c>
      <c r="E6" s="270">
        <v>1507.3630000000001</v>
      </c>
      <c r="F6" s="101"/>
      <c r="G6" s="3"/>
      <c r="H6" s="3"/>
      <c r="I6" s="3"/>
      <c r="J6" s="3"/>
      <c r="K6" s="3"/>
      <c r="L6" s="3"/>
      <c r="M6" s="3"/>
      <c r="N6" s="3"/>
      <c r="O6" s="3"/>
      <c r="P6" s="3"/>
      <c r="Q6" s="3"/>
      <c r="R6" s="3"/>
      <c r="S6" s="3"/>
      <c r="T6" s="3"/>
      <c r="U6" s="3"/>
      <c r="V6" s="3"/>
    </row>
    <row r="7" spans="1:76" x14ac:dyDescent="0.25">
      <c r="A7" s="29" t="s">
        <v>548</v>
      </c>
      <c r="B7" s="141">
        <v>10</v>
      </c>
      <c r="C7" s="141">
        <v>11.2</v>
      </c>
      <c r="D7" s="211">
        <f t="shared" si="0"/>
        <v>2691</v>
      </c>
      <c r="E7" s="270">
        <v>1641.0940000000003</v>
      </c>
      <c r="F7" s="101"/>
      <c r="G7" s="3"/>
      <c r="H7" s="3"/>
      <c r="I7" s="3"/>
      <c r="J7" s="3"/>
      <c r="K7" s="3"/>
      <c r="L7" s="3"/>
      <c r="M7" s="3"/>
      <c r="N7" s="3"/>
      <c r="O7" s="3"/>
      <c r="P7" s="3"/>
      <c r="Q7" s="3"/>
      <c r="R7" s="3"/>
      <c r="S7" s="3"/>
      <c r="T7" s="3"/>
      <c r="U7" s="3"/>
      <c r="V7" s="3"/>
    </row>
    <row r="8" spans="1:76" x14ac:dyDescent="0.25">
      <c r="A8" s="29" t="s">
        <v>8</v>
      </c>
      <c r="B8" s="141">
        <v>10</v>
      </c>
      <c r="C8" s="141">
        <v>11.2</v>
      </c>
      <c r="D8" s="211">
        <f t="shared" si="0"/>
        <v>3281</v>
      </c>
      <c r="E8" s="270">
        <v>2000.8850000000002</v>
      </c>
      <c r="F8" s="101"/>
      <c r="G8" s="3"/>
      <c r="H8" s="3"/>
      <c r="I8" s="3"/>
      <c r="J8" s="3"/>
      <c r="K8" s="3"/>
      <c r="L8" s="3"/>
      <c r="M8" s="3"/>
      <c r="N8" s="3"/>
      <c r="O8" s="3"/>
      <c r="P8" s="3"/>
      <c r="Q8" s="3"/>
      <c r="R8" s="3"/>
      <c r="S8" s="3"/>
      <c r="T8" s="3"/>
      <c r="U8" s="3"/>
      <c r="V8" s="3"/>
    </row>
    <row r="9" spans="1:76" x14ac:dyDescent="0.25">
      <c r="A9" s="29" t="s">
        <v>9</v>
      </c>
      <c r="B9" s="141">
        <v>10</v>
      </c>
      <c r="C9" s="141">
        <v>11.2</v>
      </c>
      <c r="D9" s="211">
        <f t="shared" si="0"/>
        <v>3692</v>
      </c>
      <c r="E9" s="270">
        <v>2251.4306000000001</v>
      </c>
      <c r="F9" s="101"/>
      <c r="G9" s="3"/>
      <c r="H9" s="3"/>
      <c r="I9" s="3"/>
      <c r="J9" s="3"/>
      <c r="K9" s="3"/>
      <c r="L9" s="3"/>
      <c r="M9" s="3"/>
      <c r="N9" s="3"/>
      <c r="O9" s="3"/>
      <c r="P9" s="3"/>
      <c r="Q9" s="3"/>
      <c r="R9" s="3"/>
      <c r="S9" s="3"/>
      <c r="T9" s="3"/>
      <c r="U9" s="3"/>
      <c r="V9" s="3"/>
    </row>
    <row r="10" spans="1:76" x14ac:dyDescent="0.25">
      <c r="A10" s="14" t="s">
        <v>547</v>
      </c>
      <c r="B10" s="189">
        <v>12.5</v>
      </c>
      <c r="C10" s="189">
        <v>14</v>
      </c>
      <c r="D10" s="210">
        <f t="shared" si="0"/>
        <v>2827</v>
      </c>
      <c r="E10" s="267">
        <v>1723.6440000000002</v>
      </c>
      <c r="F10" s="101"/>
      <c r="G10" s="3"/>
      <c r="H10" s="3"/>
      <c r="I10" s="3"/>
      <c r="J10" s="3"/>
      <c r="K10" s="3"/>
      <c r="L10" s="3"/>
      <c r="M10" s="3"/>
      <c r="N10" s="3"/>
      <c r="O10" s="3"/>
      <c r="P10" s="3"/>
      <c r="Q10" s="3"/>
      <c r="R10" s="3"/>
      <c r="S10" s="3"/>
      <c r="T10" s="3"/>
      <c r="U10" s="3"/>
      <c r="V10" s="3"/>
    </row>
    <row r="11" spans="1:76" x14ac:dyDescent="0.25">
      <c r="A11" s="14" t="s">
        <v>549</v>
      </c>
      <c r="B11" s="189">
        <v>12.5</v>
      </c>
      <c r="C11" s="189">
        <v>14</v>
      </c>
      <c r="D11" s="210">
        <f t="shared" si="0"/>
        <v>2987</v>
      </c>
      <c r="E11" s="267">
        <v>1821.0529999999999</v>
      </c>
      <c r="F11" s="101"/>
      <c r="G11" s="3"/>
      <c r="H11" s="3"/>
      <c r="I11" s="3"/>
      <c r="J11" s="3"/>
      <c r="K11" s="3"/>
      <c r="L11" s="3"/>
      <c r="M11" s="3"/>
      <c r="N11" s="3"/>
      <c r="O11" s="3"/>
      <c r="P11" s="3"/>
      <c r="Q11" s="3"/>
      <c r="R11" s="3"/>
      <c r="S11" s="3"/>
      <c r="T11" s="3"/>
      <c r="U11" s="3"/>
      <c r="V11" s="3"/>
    </row>
    <row r="12" spans="1:76" x14ac:dyDescent="0.25">
      <c r="A12" s="14" t="s">
        <v>10</v>
      </c>
      <c r="B12" s="189">
        <v>12.5</v>
      </c>
      <c r="C12" s="189">
        <v>14</v>
      </c>
      <c r="D12" s="210">
        <f t="shared" si="0"/>
        <v>3846</v>
      </c>
      <c r="E12" s="267">
        <v>2345.3852000000002</v>
      </c>
      <c r="F12" s="101"/>
      <c r="G12" s="3"/>
      <c r="H12" s="3"/>
      <c r="I12" s="3"/>
      <c r="J12" s="3"/>
      <c r="K12" s="3"/>
      <c r="L12" s="3"/>
      <c r="M12" s="3"/>
      <c r="N12" s="3"/>
      <c r="O12" s="3"/>
      <c r="P12" s="3"/>
      <c r="Q12" s="3"/>
      <c r="R12" s="3"/>
      <c r="S12" s="3"/>
      <c r="T12" s="3"/>
      <c r="U12" s="3"/>
      <c r="V12" s="3"/>
    </row>
    <row r="13" spans="1:76" x14ac:dyDescent="0.25">
      <c r="A13" s="14" t="s">
        <v>11</v>
      </c>
      <c r="B13" s="189">
        <v>12.5</v>
      </c>
      <c r="C13" s="189">
        <v>14</v>
      </c>
      <c r="D13" s="210">
        <f t="shared" si="0"/>
        <v>4146</v>
      </c>
      <c r="E13" s="267">
        <v>2528.0747000000001</v>
      </c>
      <c r="F13" s="101" t="s">
        <v>623</v>
      </c>
      <c r="G13" s="3"/>
      <c r="H13" s="3"/>
      <c r="I13" s="3"/>
      <c r="J13" s="3"/>
      <c r="K13" s="3"/>
      <c r="L13" s="3"/>
      <c r="M13" s="3"/>
      <c r="N13" s="3"/>
      <c r="O13" s="3"/>
      <c r="P13" s="3"/>
      <c r="Q13" s="3"/>
      <c r="R13" s="3"/>
      <c r="S13" s="3"/>
      <c r="T13" s="3"/>
      <c r="U13" s="3"/>
      <c r="V13" s="3"/>
    </row>
    <row r="14" spans="1:76" x14ac:dyDescent="0.25">
      <c r="A14" s="29" t="s">
        <v>550</v>
      </c>
      <c r="B14" s="141">
        <v>14</v>
      </c>
      <c r="C14" s="141">
        <v>16</v>
      </c>
      <c r="D14" s="211">
        <f t="shared" si="0"/>
        <v>3339</v>
      </c>
      <c r="E14" s="270">
        <v>2035.6830000000002</v>
      </c>
      <c r="F14" s="101"/>
      <c r="G14" s="3"/>
      <c r="H14" s="3"/>
      <c r="I14" s="3"/>
      <c r="J14" s="3"/>
      <c r="K14" s="3"/>
      <c r="L14" s="3"/>
      <c r="M14" s="3"/>
      <c r="N14" s="3"/>
      <c r="O14" s="3"/>
      <c r="P14" s="3"/>
      <c r="Q14" s="3"/>
      <c r="R14" s="3"/>
      <c r="S14" s="3"/>
      <c r="T14" s="3"/>
      <c r="U14" s="3"/>
      <c r="V14" s="3"/>
    </row>
    <row r="15" spans="1:76" x14ac:dyDescent="0.25">
      <c r="A15" s="29" t="s">
        <v>582</v>
      </c>
      <c r="B15" s="141">
        <v>14</v>
      </c>
      <c r="C15" s="141">
        <v>16</v>
      </c>
      <c r="D15" s="211">
        <f t="shared" si="0"/>
        <v>3439</v>
      </c>
      <c r="E15" s="270">
        <v>2096.77</v>
      </c>
      <c r="F15" s="101"/>
      <c r="G15" s="3"/>
      <c r="H15" s="3"/>
      <c r="I15" s="3"/>
      <c r="J15" s="3"/>
      <c r="K15" s="3"/>
      <c r="L15" s="3"/>
      <c r="M15" s="3"/>
      <c r="N15" s="3"/>
      <c r="O15" s="3"/>
      <c r="P15" s="3"/>
      <c r="Q15" s="3"/>
      <c r="R15" s="3"/>
      <c r="S15" s="3"/>
      <c r="T15" s="3"/>
      <c r="U15" s="3"/>
      <c r="V15" s="3"/>
    </row>
    <row r="16" spans="1:76" x14ac:dyDescent="0.25">
      <c r="A16" s="29" t="s">
        <v>0</v>
      </c>
      <c r="B16" s="141">
        <v>14</v>
      </c>
      <c r="C16" s="141">
        <v>16</v>
      </c>
      <c r="D16" s="211">
        <f t="shared" si="0"/>
        <v>4078</v>
      </c>
      <c r="E16" s="270">
        <v>2486.3171000000002</v>
      </c>
      <c r="F16" s="101"/>
      <c r="G16" s="3"/>
      <c r="H16" s="3"/>
      <c r="I16" s="3"/>
      <c r="J16" s="3"/>
      <c r="K16" s="3"/>
      <c r="L16" s="3"/>
      <c r="M16" s="3"/>
      <c r="N16" s="3"/>
      <c r="O16" s="3"/>
      <c r="P16" s="3"/>
      <c r="Q16" s="3"/>
      <c r="R16" s="3"/>
      <c r="S16" s="3"/>
      <c r="T16" s="3"/>
      <c r="U16" s="3"/>
      <c r="V16" s="3"/>
    </row>
    <row r="17" spans="1:22" x14ac:dyDescent="0.25">
      <c r="A17" s="29" t="s">
        <v>1</v>
      </c>
      <c r="B17" s="141">
        <v>14</v>
      </c>
      <c r="C17" s="141">
        <v>16</v>
      </c>
      <c r="D17" s="211">
        <f t="shared" si="0"/>
        <v>4857</v>
      </c>
      <c r="E17" s="270">
        <v>2961.3098</v>
      </c>
      <c r="F17" s="101"/>
      <c r="G17" s="3"/>
      <c r="H17" s="3"/>
      <c r="I17" s="3"/>
      <c r="J17" s="3"/>
      <c r="K17" s="3"/>
      <c r="L17" s="3"/>
      <c r="M17" s="3"/>
      <c r="N17" s="3"/>
      <c r="O17" s="3"/>
      <c r="P17" s="3"/>
      <c r="Q17" s="3"/>
      <c r="R17" s="3"/>
      <c r="S17" s="3"/>
      <c r="T17" s="3"/>
      <c r="U17" s="3"/>
      <c r="V17" s="3"/>
    </row>
    <row r="18" spans="1:22" x14ac:dyDescent="0.25">
      <c r="A18" s="11" t="s">
        <v>381</v>
      </c>
      <c r="B18" s="179">
        <v>20</v>
      </c>
      <c r="C18" s="179">
        <v>22.4</v>
      </c>
      <c r="D18" s="210">
        <f t="shared" si="0"/>
        <v>4934</v>
      </c>
      <c r="E18" s="295">
        <v>3008.3760000000002</v>
      </c>
      <c r="F18" s="101"/>
      <c r="G18" s="3"/>
      <c r="H18" s="3"/>
      <c r="I18" s="3"/>
      <c r="J18" s="3"/>
      <c r="K18" s="3"/>
      <c r="L18" s="3"/>
      <c r="M18" s="3"/>
      <c r="N18" s="3"/>
      <c r="O18" s="3"/>
      <c r="P18" s="3"/>
      <c r="Q18" s="3"/>
      <c r="R18" s="3"/>
      <c r="S18" s="3"/>
      <c r="T18" s="3"/>
      <c r="U18" s="3"/>
      <c r="V18" s="3"/>
    </row>
    <row r="19" spans="1:22" ht="15.75" thickBot="1" x14ac:dyDescent="0.3">
      <c r="A19" s="94" t="s">
        <v>384</v>
      </c>
      <c r="B19" s="188">
        <v>25</v>
      </c>
      <c r="C19" s="188">
        <v>28</v>
      </c>
      <c r="D19" s="210">
        <f t="shared" si="0"/>
        <v>5383</v>
      </c>
      <c r="E19" s="295">
        <v>3282.1880000000001</v>
      </c>
      <c r="F19" s="101"/>
      <c r="G19" s="3"/>
      <c r="H19" s="3"/>
      <c r="I19" s="3"/>
      <c r="J19" s="3"/>
      <c r="K19" s="3"/>
      <c r="L19" s="3"/>
      <c r="M19" s="3"/>
      <c r="N19" s="3"/>
      <c r="O19" s="3"/>
      <c r="P19" s="3"/>
      <c r="Q19" s="3"/>
      <c r="R19" s="3"/>
      <c r="S19" s="3"/>
      <c r="T19" s="3"/>
      <c r="U19" s="3"/>
      <c r="V19" s="3"/>
    </row>
    <row r="20" spans="1:22" ht="21" customHeight="1" x14ac:dyDescent="0.25">
      <c r="A20" s="452" t="s">
        <v>71</v>
      </c>
      <c r="B20" s="453"/>
      <c r="C20" s="453"/>
      <c r="D20" s="453"/>
      <c r="E20" s="323"/>
      <c r="F20" s="101"/>
      <c r="G20" s="3"/>
      <c r="H20" s="3"/>
      <c r="I20" s="3"/>
      <c r="J20" s="3"/>
      <c r="K20" s="3"/>
      <c r="L20" s="3"/>
      <c r="M20" s="3"/>
      <c r="N20" s="3"/>
      <c r="O20" s="3"/>
      <c r="P20" s="3"/>
      <c r="Q20" s="3"/>
      <c r="R20" s="3"/>
      <c r="S20" s="3"/>
      <c r="T20" s="3"/>
      <c r="U20" s="3"/>
      <c r="V20" s="3"/>
    </row>
    <row r="21" spans="1:22" ht="15.75" thickBot="1" x14ac:dyDescent="0.3">
      <c r="A21" s="454" t="s">
        <v>72</v>
      </c>
      <c r="B21" s="451"/>
      <c r="C21" s="451"/>
      <c r="D21" s="451"/>
      <c r="E21" s="322"/>
      <c r="F21" s="101"/>
      <c r="G21" s="3"/>
      <c r="H21" s="3"/>
      <c r="I21" s="3"/>
      <c r="J21" s="3"/>
      <c r="K21" s="3"/>
      <c r="L21" s="3"/>
      <c r="M21" s="3"/>
      <c r="N21" s="3"/>
      <c r="O21" s="3"/>
      <c r="P21" s="3"/>
      <c r="Q21" s="3"/>
      <c r="R21" s="3"/>
      <c r="S21" s="3"/>
      <c r="T21" s="3"/>
      <c r="U21" s="3"/>
      <c r="V21" s="3"/>
    </row>
    <row r="22" spans="1:22" x14ac:dyDescent="0.25">
      <c r="A22" s="47" t="s">
        <v>73</v>
      </c>
      <c r="B22" s="200">
        <v>2.5</v>
      </c>
      <c r="C22" s="200">
        <v>3.4</v>
      </c>
      <c r="D22" s="91">
        <f t="shared" ref="D22:D27" si="1">ROUND(E22*1.64,0)</f>
        <v>666</v>
      </c>
      <c r="E22" s="274">
        <v>406</v>
      </c>
      <c r="F22" s="101"/>
      <c r="G22" s="3"/>
      <c r="H22" s="3"/>
      <c r="I22" s="3"/>
      <c r="J22" s="3"/>
      <c r="K22" s="3"/>
      <c r="L22" s="3"/>
      <c r="M22" s="3"/>
      <c r="N22" s="3"/>
      <c r="O22" s="3"/>
      <c r="P22" s="3"/>
      <c r="Q22" s="3"/>
      <c r="R22" s="3"/>
      <c r="S22" s="3"/>
      <c r="T22" s="3"/>
      <c r="U22" s="3"/>
      <c r="V22" s="3"/>
    </row>
    <row r="23" spans="1:22" x14ac:dyDescent="0.25">
      <c r="A23" s="42" t="s">
        <v>74</v>
      </c>
      <c r="B23" s="189">
        <v>3.5</v>
      </c>
      <c r="C23" s="189">
        <v>4.5</v>
      </c>
      <c r="D23" s="91">
        <f t="shared" si="1"/>
        <v>733</v>
      </c>
      <c r="E23" s="274">
        <v>447</v>
      </c>
      <c r="F23" s="101"/>
      <c r="G23" s="3"/>
      <c r="H23" s="3"/>
      <c r="I23" s="3"/>
      <c r="J23" s="3"/>
      <c r="K23" s="3"/>
      <c r="L23" s="3"/>
      <c r="M23" s="3"/>
      <c r="N23" s="3"/>
      <c r="O23" s="3"/>
      <c r="P23" s="3"/>
      <c r="Q23" s="3"/>
      <c r="R23" s="3"/>
      <c r="S23" s="3"/>
      <c r="T23" s="3"/>
      <c r="U23" s="3"/>
      <c r="V23" s="3"/>
    </row>
    <row r="24" spans="1:22" x14ac:dyDescent="0.25">
      <c r="A24" s="42" t="s">
        <v>15</v>
      </c>
      <c r="B24" s="189">
        <v>5</v>
      </c>
      <c r="C24" s="189">
        <v>5.8</v>
      </c>
      <c r="D24" s="91">
        <f t="shared" si="1"/>
        <v>850</v>
      </c>
      <c r="E24" s="274">
        <v>518</v>
      </c>
      <c r="F24" s="101"/>
      <c r="G24" s="3"/>
      <c r="H24" s="3"/>
      <c r="I24" s="3"/>
      <c r="J24" s="3"/>
      <c r="K24" s="3"/>
      <c r="L24" s="3"/>
      <c r="M24" s="3"/>
      <c r="N24" s="3"/>
      <c r="O24" s="3"/>
      <c r="P24" s="3"/>
      <c r="Q24" s="3"/>
      <c r="R24" s="3"/>
      <c r="S24" s="3"/>
      <c r="T24" s="3"/>
      <c r="U24" s="3"/>
      <c r="V24" s="3"/>
    </row>
    <row r="25" spans="1:22" x14ac:dyDescent="0.25">
      <c r="A25" s="42" t="s">
        <v>54</v>
      </c>
      <c r="B25" s="189">
        <v>6</v>
      </c>
      <c r="C25" s="189">
        <v>6.8</v>
      </c>
      <c r="D25" s="91">
        <f t="shared" si="1"/>
        <v>994</v>
      </c>
      <c r="E25" s="274">
        <v>606</v>
      </c>
      <c r="F25" s="101"/>
      <c r="G25" s="3"/>
      <c r="H25" s="3"/>
      <c r="I25" s="3"/>
      <c r="J25" s="3"/>
      <c r="K25" s="3"/>
      <c r="L25" s="3"/>
      <c r="M25" s="3"/>
      <c r="N25" s="3"/>
      <c r="O25" s="3"/>
      <c r="P25" s="3"/>
      <c r="Q25" s="3"/>
      <c r="R25" s="3"/>
      <c r="S25" s="3"/>
      <c r="T25" s="3"/>
      <c r="U25" s="3"/>
      <c r="V25" s="3"/>
    </row>
    <row r="26" spans="1:22" x14ac:dyDescent="0.25">
      <c r="A26" s="83" t="s">
        <v>75</v>
      </c>
      <c r="B26" s="205"/>
      <c r="C26" s="205"/>
      <c r="D26" s="91">
        <f t="shared" si="1"/>
        <v>200</v>
      </c>
      <c r="E26" s="274">
        <v>122</v>
      </c>
      <c r="F26" s="101"/>
      <c r="G26" s="3"/>
      <c r="H26" s="3"/>
      <c r="I26" s="3"/>
      <c r="J26" s="3"/>
      <c r="K26" s="3"/>
      <c r="L26" s="3"/>
      <c r="M26" s="3"/>
      <c r="N26" s="3"/>
      <c r="O26" s="3"/>
      <c r="P26" s="3"/>
      <c r="Q26" s="3"/>
      <c r="R26" s="3"/>
      <c r="S26" s="3"/>
      <c r="T26" s="3"/>
      <c r="U26" s="3"/>
      <c r="V26" s="3"/>
    </row>
    <row r="27" spans="1:22" ht="15.75" thickBot="1" x14ac:dyDescent="0.3">
      <c r="A27" s="81" t="s">
        <v>305</v>
      </c>
      <c r="B27" s="151"/>
      <c r="C27" s="151"/>
      <c r="D27" s="91">
        <f t="shared" si="1"/>
        <v>95</v>
      </c>
      <c r="E27" s="268">
        <v>58</v>
      </c>
      <c r="F27" s="101"/>
      <c r="G27" s="3"/>
      <c r="H27" s="3"/>
      <c r="I27" s="3"/>
      <c r="J27" s="3"/>
      <c r="K27" s="3"/>
      <c r="L27" s="3"/>
      <c r="M27" s="3"/>
      <c r="N27" s="3"/>
      <c r="O27" s="3"/>
      <c r="P27" s="3"/>
      <c r="Q27" s="3"/>
      <c r="R27" s="3"/>
      <c r="S27" s="3"/>
      <c r="T27" s="3"/>
      <c r="U27" s="3"/>
      <c r="V27" s="3"/>
    </row>
    <row r="28" spans="1:22" ht="15.75" thickBot="1" x14ac:dyDescent="0.3">
      <c r="A28" s="235" t="s">
        <v>424</v>
      </c>
      <c r="B28" s="236"/>
      <c r="C28" s="236"/>
      <c r="D28" s="236"/>
      <c r="E28" s="237"/>
      <c r="F28" s="101"/>
      <c r="G28" s="3"/>
      <c r="H28" s="3"/>
      <c r="I28" s="3"/>
      <c r="J28" s="3"/>
      <c r="K28" s="3"/>
      <c r="L28" s="3"/>
      <c r="M28" s="3"/>
      <c r="N28" s="3"/>
      <c r="O28" s="3"/>
      <c r="P28" s="3"/>
      <c r="Q28" s="3"/>
      <c r="R28" s="3"/>
      <c r="S28" s="3"/>
      <c r="T28" s="3"/>
      <c r="U28" s="3"/>
      <c r="V28" s="3"/>
    </row>
    <row r="29" spans="1:22" ht="15.75" thickBot="1" x14ac:dyDescent="0.3">
      <c r="A29" s="456" t="s">
        <v>76</v>
      </c>
      <c r="B29" s="439"/>
      <c r="C29" s="439"/>
      <c r="D29" s="439"/>
      <c r="E29" s="222"/>
      <c r="F29" s="101"/>
      <c r="G29" s="3"/>
      <c r="H29" s="3"/>
      <c r="I29" s="3"/>
      <c r="J29" s="3"/>
      <c r="K29" s="3"/>
      <c r="L29" s="3"/>
      <c r="M29" s="3"/>
      <c r="N29" s="3"/>
      <c r="O29" s="3"/>
      <c r="P29" s="3"/>
      <c r="Q29" s="3"/>
      <c r="R29" s="3"/>
      <c r="S29" s="3"/>
      <c r="T29" s="3"/>
      <c r="U29" s="3"/>
      <c r="V29" s="3"/>
    </row>
    <row r="30" spans="1:22" x14ac:dyDescent="0.25">
      <c r="A30" s="93" t="s">
        <v>597</v>
      </c>
      <c r="B30" s="206">
        <v>4</v>
      </c>
      <c r="C30" s="206">
        <v>4.5</v>
      </c>
      <c r="D30" s="210">
        <f t="shared" ref="D30:D37" si="2">ROUND(E30*1.64,0)</f>
        <v>815</v>
      </c>
      <c r="E30" s="305">
        <v>497</v>
      </c>
      <c r="F30" s="101"/>
      <c r="G30" s="3"/>
      <c r="H30" s="3"/>
      <c r="I30" s="3"/>
      <c r="J30" s="3"/>
      <c r="K30" s="3"/>
      <c r="L30" s="3"/>
      <c r="M30" s="3"/>
      <c r="N30" s="3"/>
      <c r="O30" s="3"/>
      <c r="P30" s="3"/>
      <c r="Q30" s="3"/>
      <c r="R30" s="3"/>
      <c r="S30" s="3"/>
      <c r="T30" s="3"/>
      <c r="U30" s="3"/>
      <c r="V30" s="3"/>
    </row>
    <row r="31" spans="1:22" x14ac:dyDescent="0.25">
      <c r="A31" s="16" t="s">
        <v>599</v>
      </c>
      <c r="B31" s="207">
        <v>5</v>
      </c>
      <c r="C31" s="207">
        <v>5.4</v>
      </c>
      <c r="D31" s="210">
        <f t="shared" si="2"/>
        <v>910</v>
      </c>
      <c r="E31" s="305">
        <v>555</v>
      </c>
      <c r="F31" s="101"/>
      <c r="G31" s="3"/>
      <c r="H31" s="3"/>
      <c r="I31" s="3"/>
      <c r="J31" s="3"/>
      <c r="K31" s="3"/>
      <c r="L31" s="3"/>
      <c r="M31" s="3"/>
      <c r="N31" s="3"/>
      <c r="O31" s="3"/>
      <c r="P31" s="3"/>
      <c r="Q31" s="3"/>
      <c r="R31" s="3"/>
      <c r="S31" s="3"/>
      <c r="T31" s="3"/>
      <c r="U31" s="3"/>
      <c r="V31" s="3"/>
    </row>
    <row r="32" spans="1:22" x14ac:dyDescent="0.25">
      <c r="A32" s="16" t="s">
        <v>601</v>
      </c>
      <c r="B32" s="207">
        <v>5.6</v>
      </c>
      <c r="C32" s="207">
        <v>6.7</v>
      </c>
      <c r="D32" s="210">
        <f t="shared" si="2"/>
        <v>1115</v>
      </c>
      <c r="E32" s="305">
        <v>680</v>
      </c>
      <c r="F32" s="101"/>
      <c r="G32" s="3"/>
      <c r="H32" s="3"/>
      <c r="I32" s="3"/>
      <c r="J32" s="3"/>
      <c r="K32" s="3"/>
      <c r="L32" s="3"/>
      <c r="M32" s="3"/>
      <c r="N32" s="3"/>
      <c r="O32" s="3"/>
      <c r="P32" s="3"/>
      <c r="Q32" s="3"/>
      <c r="R32" s="3"/>
      <c r="S32" s="3"/>
      <c r="T32" s="3"/>
      <c r="U32" s="3"/>
      <c r="V32" s="3"/>
    </row>
    <row r="33" spans="1:22" x14ac:dyDescent="0.25">
      <c r="A33" s="16" t="s">
        <v>603</v>
      </c>
      <c r="B33" s="207">
        <v>7.1</v>
      </c>
      <c r="C33" s="207">
        <v>8</v>
      </c>
      <c r="D33" s="210">
        <f t="shared" si="2"/>
        <v>1241</v>
      </c>
      <c r="E33" s="267">
        <v>756.8565000000001</v>
      </c>
      <c r="F33" s="101"/>
      <c r="G33" s="3"/>
      <c r="H33" s="3"/>
      <c r="I33" s="3"/>
      <c r="J33" s="3"/>
      <c r="K33" s="3"/>
      <c r="L33" s="3"/>
      <c r="M33" s="3"/>
      <c r="N33" s="3"/>
      <c r="O33" s="3"/>
      <c r="P33" s="3"/>
      <c r="Q33" s="3"/>
      <c r="R33" s="3"/>
      <c r="S33" s="3"/>
      <c r="T33" s="3"/>
      <c r="U33" s="3"/>
      <c r="V33" s="3"/>
    </row>
    <row r="34" spans="1:22" x14ac:dyDescent="0.25">
      <c r="A34" s="16" t="s">
        <v>588</v>
      </c>
      <c r="B34" s="207">
        <v>10</v>
      </c>
      <c r="C34" s="207">
        <v>11.2</v>
      </c>
      <c r="D34" s="210">
        <f t="shared" si="2"/>
        <v>1418</v>
      </c>
      <c r="E34" s="295">
        <v>864.73030000000017</v>
      </c>
      <c r="F34" s="101"/>
      <c r="G34" s="3"/>
      <c r="H34" s="3"/>
      <c r="I34" s="3"/>
      <c r="J34" s="3"/>
      <c r="K34" s="3"/>
      <c r="L34" s="3"/>
      <c r="M34" s="3"/>
      <c r="N34" s="3"/>
      <c r="O34" s="3"/>
      <c r="P34" s="3"/>
      <c r="Q34" s="3"/>
      <c r="R34" s="3"/>
      <c r="S34" s="3"/>
      <c r="T34" s="3"/>
      <c r="U34" s="3"/>
      <c r="V34" s="3"/>
    </row>
    <row r="35" spans="1:22" x14ac:dyDescent="0.25">
      <c r="A35" s="16" t="s">
        <v>590</v>
      </c>
      <c r="B35" s="207">
        <v>12.5</v>
      </c>
      <c r="C35" s="207">
        <v>14</v>
      </c>
      <c r="D35" s="210">
        <f t="shared" si="2"/>
        <v>1562</v>
      </c>
      <c r="E35" s="295">
        <v>952.19520000000011</v>
      </c>
      <c r="F35" s="101"/>
      <c r="G35" s="3"/>
      <c r="H35" s="3"/>
      <c r="I35" s="3"/>
      <c r="J35" s="3"/>
      <c r="K35" s="3"/>
      <c r="L35" s="3"/>
      <c r="M35" s="3"/>
      <c r="N35" s="3"/>
      <c r="O35" s="3"/>
      <c r="P35" s="3"/>
      <c r="Q35" s="3"/>
      <c r="R35" s="3"/>
      <c r="S35" s="3"/>
      <c r="T35" s="3"/>
      <c r="U35" s="3"/>
      <c r="V35" s="3"/>
    </row>
    <row r="36" spans="1:22" x14ac:dyDescent="0.25">
      <c r="A36" s="16" t="s">
        <v>610</v>
      </c>
      <c r="B36" s="208"/>
      <c r="C36" s="208"/>
      <c r="D36" s="210">
        <f t="shared" si="2"/>
        <v>200</v>
      </c>
      <c r="E36" s="267">
        <v>122</v>
      </c>
      <c r="F36" s="101"/>
      <c r="G36" s="3"/>
      <c r="H36" s="3"/>
      <c r="I36" s="3"/>
      <c r="J36" s="3"/>
      <c r="K36" s="3"/>
      <c r="L36" s="3"/>
      <c r="M36" s="3"/>
      <c r="N36" s="3"/>
      <c r="O36" s="3"/>
      <c r="P36" s="3"/>
      <c r="Q36" s="3"/>
      <c r="R36" s="3"/>
      <c r="S36" s="3"/>
      <c r="T36" s="3"/>
      <c r="U36" s="3"/>
      <c r="V36" s="3"/>
    </row>
    <row r="37" spans="1:22" ht="15.75" thickBot="1" x14ac:dyDescent="0.3">
      <c r="A37" s="81" t="s">
        <v>305</v>
      </c>
      <c r="B37" s="151"/>
      <c r="C37" s="151"/>
      <c r="D37" s="210">
        <f t="shared" si="2"/>
        <v>95</v>
      </c>
      <c r="E37" s="268">
        <v>58</v>
      </c>
      <c r="F37" s="101"/>
      <c r="G37" s="3"/>
      <c r="H37" s="3"/>
      <c r="I37" s="3"/>
      <c r="J37" s="3"/>
      <c r="K37" s="3"/>
      <c r="L37" s="3"/>
      <c r="M37" s="3"/>
      <c r="N37" s="3"/>
      <c r="O37" s="3"/>
      <c r="P37" s="3"/>
      <c r="Q37" s="3"/>
      <c r="R37" s="3"/>
      <c r="S37" s="3"/>
      <c r="T37" s="3"/>
      <c r="U37" s="3"/>
      <c r="V37" s="3"/>
    </row>
    <row r="38" spans="1:22" ht="15.75" thickBot="1" x14ac:dyDescent="0.3">
      <c r="A38" s="235" t="s">
        <v>428</v>
      </c>
      <c r="B38" s="236"/>
      <c r="C38" s="236"/>
      <c r="D38" s="236"/>
      <c r="E38" s="237"/>
      <c r="F38" s="101"/>
      <c r="G38" s="3"/>
      <c r="H38" s="3"/>
      <c r="I38" s="3"/>
      <c r="J38" s="3"/>
      <c r="K38" s="3"/>
      <c r="L38" s="3"/>
      <c r="M38" s="3"/>
      <c r="N38" s="3"/>
      <c r="O38" s="3"/>
      <c r="P38" s="3"/>
      <c r="Q38" s="3"/>
      <c r="R38" s="3"/>
      <c r="S38" s="3"/>
      <c r="T38" s="3"/>
      <c r="U38" s="3"/>
      <c r="V38" s="3"/>
    </row>
    <row r="39" spans="1:22" ht="18.75" customHeight="1" thickBot="1" x14ac:dyDescent="0.3">
      <c r="A39" s="456" t="s">
        <v>77</v>
      </c>
      <c r="B39" s="439"/>
      <c r="C39" s="439"/>
      <c r="D39" s="439"/>
      <c r="E39" s="222"/>
      <c r="F39" s="101"/>
      <c r="G39" s="3"/>
      <c r="H39" s="3"/>
      <c r="I39" s="3"/>
      <c r="J39" s="3"/>
      <c r="K39" s="3"/>
      <c r="L39" s="3"/>
      <c r="M39" s="3"/>
      <c r="N39" s="3"/>
      <c r="O39" s="3"/>
      <c r="P39" s="3"/>
      <c r="Q39" s="3"/>
      <c r="R39" s="3"/>
      <c r="S39" s="3"/>
      <c r="T39" s="3"/>
      <c r="U39" s="3"/>
      <c r="V39" s="3"/>
    </row>
    <row r="40" spans="1:22" x14ac:dyDescent="0.25">
      <c r="A40" s="92" t="s">
        <v>494</v>
      </c>
      <c r="B40" s="200">
        <v>4</v>
      </c>
      <c r="C40" s="200">
        <v>4.5</v>
      </c>
      <c r="D40" s="91">
        <f t="shared" ref="D40:D46" si="3">ROUND(E40*1.64,0)</f>
        <v>987</v>
      </c>
      <c r="E40" s="299">
        <v>602</v>
      </c>
      <c r="F40" s="101"/>
      <c r="G40" s="3"/>
      <c r="H40" s="3"/>
      <c r="I40" s="3"/>
      <c r="J40" s="3"/>
      <c r="K40" s="3"/>
      <c r="L40" s="3"/>
      <c r="M40" s="3"/>
      <c r="N40" s="3"/>
      <c r="O40" s="3"/>
      <c r="P40" s="3"/>
      <c r="Q40" s="3"/>
      <c r="R40" s="3"/>
      <c r="S40" s="3"/>
      <c r="T40" s="3"/>
      <c r="U40" s="3"/>
      <c r="V40" s="3"/>
    </row>
    <row r="41" spans="1:22" x14ac:dyDescent="0.25">
      <c r="A41" s="5" t="s">
        <v>498</v>
      </c>
      <c r="B41" s="189">
        <v>5</v>
      </c>
      <c r="C41" s="189">
        <v>5.4</v>
      </c>
      <c r="D41" s="91">
        <f t="shared" si="3"/>
        <v>1045</v>
      </c>
      <c r="E41" s="299">
        <v>637</v>
      </c>
      <c r="F41" s="101"/>
      <c r="G41" s="3"/>
      <c r="H41" s="3"/>
      <c r="I41" s="3"/>
      <c r="J41" s="3"/>
      <c r="K41" s="3"/>
      <c r="L41" s="3"/>
      <c r="M41" s="3"/>
      <c r="N41" s="3"/>
      <c r="O41" s="3"/>
      <c r="P41" s="3"/>
      <c r="Q41" s="3"/>
      <c r="R41" s="3"/>
      <c r="S41" s="3"/>
      <c r="T41" s="3"/>
      <c r="U41" s="3"/>
      <c r="V41" s="3"/>
    </row>
    <row r="42" spans="1:22" x14ac:dyDescent="0.25">
      <c r="A42" s="5" t="s">
        <v>495</v>
      </c>
      <c r="B42" s="189">
        <v>5.6</v>
      </c>
      <c r="C42" s="189">
        <v>6.7</v>
      </c>
      <c r="D42" s="91">
        <f t="shared" si="3"/>
        <v>1091</v>
      </c>
      <c r="E42" s="299">
        <v>665</v>
      </c>
      <c r="F42" s="101"/>
      <c r="G42" s="3"/>
      <c r="H42" s="3"/>
      <c r="I42" s="3"/>
      <c r="J42" s="3"/>
      <c r="K42" s="3"/>
      <c r="L42" s="3"/>
      <c r="M42" s="3"/>
      <c r="N42" s="3"/>
      <c r="O42" s="3"/>
      <c r="P42" s="3"/>
      <c r="Q42" s="3"/>
      <c r="R42" s="3"/>
      <c r="S42" s="3"/>
      <c r="T42" s="3"/>
      <c r="U42" s="3"/>
      <c r="V42" s="3"/>
    </row>
    <row r="43" spans="1:22" x14ac:dyDescent="0.25">
      <c r="A43" s="17" t="s">
        <v>496</v>
      </c>
      <c r="B43" s="189">
        <v>7.1</v>
      </c>
      <c r="C43" s="189">
        <v>8</v>
      </c>
      <c r="D43" s="91">
        <f t="shared" si="3"/>
        <v>1181</v>
      </c>
      <c r="E43" s="267">
        <v>719.83600000000001</v>
      </c>
      <c r="F43" s="101"/>
      <c r="G43" s="3"/>
      <c r="H43" s="3"/>
      <c r="I43" s="3"/>
      <c r="J43" s="3"/>
      <c r="K43" s="3"/>
      <c r="L43" s="3"/>
      <c r="M43" s="3"/>
      <c r="N43" s="3"/>
      <c r="O43" s="3"/>
      <c r="P43" s="3"/>
      <c r="Q43" s="3"/>
      <c r="R43" s="3"/>
      <c r="S43" s="3"/>
      <c r="T43" s="3"/>
      <c r="U43" s="3"/>
      <c r="V43" s="3"/>
    </row>
    <row r="44" spans="1:22" x14ac:dyDescent="0.25">
      <c r="A44" s="2" t="s">
        <v>543</v>
      </c>
      <c r="B44" s="189">
        <v>10</v>
      </c>
      <c r="C44" s="189">
        <v>11.2</v>
      </c>
      <c r="D44" s="91">
        <f t="shared" si="3"/>
        <v>1459</v>
      </c>
      <c r="E44" s="267">
        <v>889.88900000000001</v>
      </c>
      <c r="F44" s="101"/>
      <c r="G44" s="3"/>
      <c r="H44" s="3"/>
      <c r="I44" s="3"/>
      <c r="J44" s="3"/>
      <c r="K44" s="3"/>
      <c r="L44" s="3"/>
      <c r="M44" s="3"/>
      <c r="N44" s="3"/>
      <c r="O44" s="3"/>
      <c r="P44" s="3"/>
      <c r="Q44" s="3"/>
      <c r="R44" s="3"/>
      <c r="S44" s="3"/>
      <c r="T44" s="3"/>
      <c r="U44" s="3"/>
      <c r="V44" s="3"/>
    </row>
    <row r="45" spans="1:22" x14ac:dyDescent="0.25">
      <c r="A45" s="2" t="s">
        <v>499</v>
      </c>
      <c r="B45" s="189">
        <v>12.5</v>
      </c>
      <c r="C45" s="189">
        <v>14</v>
      </c>
      <c r="D45" s="91">
        <f t="shared" si="3"/>
        <v>1565</v>
      </c>
      <c r="E45" s="267">
        <v>954.27800000000013</v>
      </c>
      <c r="F45" s="101"/>
      <c r="G45" s="3"/>
      <c r="H45" s="3"/>
      <c r="I45" s="3"/>
      <c r="J45" s="3"/>
      <c r="K45" s="3"/>
      <c r="L45" s="3"/>
      <c r="M45" s="3"/>
      <c r="N45" s="3"/>
      <c r="O45" s="3"/>
      <c r="P45" s="3"/>
      <c r="Q45" s="3"/>
      <c r="R45" s="3"/>
      <c r="S45" s="3"/>
      <c r="T45" s="3"/>
      <c r="U45" s="3"/>
      <c r="V45" s="3"/>
    </row>
    <row r="46" spans="1:22" ht="15.75" thickBot="1" x14ac:dyDescent="0.3">
      <c r="A46" s="81" t="s">
        <v>305</v>
      </c>
      <c r="B46" s="190"/>
      <c r="C46" s="190"/>
      <c r="D46" s="91">
        <f t="shared" si="3"/>
        <v>95</v>
      </c>
      <c r="E46" s="268">
        <v>58</v>
      </c>
      <c r="F46" s="101"/>
      <c r="G46" s="3"/>
      <c r="H46" s="3"/>
      <c r="I46" s="3"/>
      <c r="J46" s="3"/>
      <c r="K46" s="3"/>
      <c r="L46" s="3"/>
      <c r="M46" s="3"/>
      <c r="N46" s="3"/>
      <c r="O46" s="3"/>
      <c r="P46" s="3"/>
      <c r="Q46" s="3"/>
      <c r="R46" s="3"/>
      <c r="S46" s="3"/>
      <c r="T46" s="3"/>
      <c r="U46" s="3"/>
      <c r="V46" s="3"/>
    </row>
    <row r="47" spans="1:22" ht="15.75" thickBot="1" x14ac:dyDescent="0.3">
      <c r="A47" s="235" t="s">
        <v>426</v>
      </c>
      <c r="B47" s="236"/>
      <c r="C47" s="236"/>
      <c r="D47" s="236"/>
      <c r="E47" s="237"/>
      <c r="F47" s="101"/>
      <c r="G47" s="3"/>
      <c r="H47" s="3"/>
      <c r="I47" s="3"/>
      <c r="J47" s="3"/>
      <c r="K47" s="3"/>
      <c r="L47" s="3"/>
      <c r="M47" s="3"/>
      <c r="N47" s="3"/>
      <c r="O47" s="3"/>
      <c r="P47" s="3"/>
      <c r="Q47" s="3"/>
      <c r="R47" s="3"/>
      <c r="S47" s="3"/>
      <c r="T47" s="3"/>
      <c r="U47" s="3"/>
      <c r="V47" s="3"/>
    </row>
    <row r="48" spans="1:22" ht="21" customHeight="1" thickBot="1" x14ac:dyDescent="0.3">
      <c r="A48" s="456" t="s">
        <v>78</v>
      </c>
      <c r="B48" s="439"/>
      <c r="C48" s="439"/>
      <c r="D48" s="439"/>
      <c r="E48" s="253"/>
      <c r="F48" s="101"/>
      <c r="G48" s="3"/>
      <c r="H48" s="3"/>
      <c r="I48" s="3"/>
      <c r="J48" s="3"/>
      <c r="K48" s="3"/>
      <c r="L48" s="3"/>
      <c r="M48" s="3"/>
      <c r="N48" s="3"/>
      <c r="O48" s="3"/>
      <c r="P48" s="3"/>
      <c r="Q48" s="3"/>
      <c r="R48" s="3"/>
      <c r="S48" s="3"/>
      <c r="T48" s="3"/>
      <c r="U48" s="3"/>
      <c r="V48" s="3"/>
    </row>
    <row r="49" spans="1:22" x14ac:dyDescent="0.25">
      <c r="A49" s="48" t="s">
        <v>58</v>
      </c>
      <c r="B49" s="200">
        <v>4</v>
      </c>
      <c r="C49" s="200">
        <v>4.5</v>
      </c>
      <c r="D49" s="91">
        <f t="shared" ref="D49:D55" si="4">ROUND(E49*1.64,0)</f>
        <v>981</v>
      </c>
      <c r="E49" s="299">
        <v>598</v>
      </c>
      <c r="F49" s="101"/>
      <c r="G49" s="3"/>
      <c r="H49" s="3"/>
      <c r="I49" s="3"/>
      <c r="J49" s="3"/>
      <c r="K49" s="3"/>
      <c r="L49" s="3"/>
      <c r="M49" s="3"/>
      <c r="N49" s="3"/>
      <c r="O49" s="3"/>
      <c r="P49" s="3"/>
      <c r="Q49" s="3"/>
      <c r="R49" s="3"/>
      <c r="S49" s="3"/>
      <c r="T49" s="3"/>
      <c r="U49" s="3"/>
      <c r="V49" s="3"/>
    </row>
    <row r="50" spans="1:22" x14ac:dyDescent="0.25">
      <c r="A50" s="2" t="s">
        <v>60</v>
      </c>
      <c r="B50" s="189">
        <v>5</v>
      </c>
      <c r="C50" s="189">
        <v>5.4</v>
      </c>
      <c r="D50" s="91">
        <f t="shared" si="4"/>
        <v>1009</v>
      </c>
      <c r="E50" s="299">
        <v>615</v>
      </c>
      <c r="F50" s="101"/>
      <c r="G50" s="3"/>
      <c r="H50" s="3"/>
      <c r="I50" s="3"/>
      <c r="J50" s="3"/>
      <c r="K50" s="3"/>
      <c r="L50" s="3"/>
      <c r="M50" s="3"/>
      <c r="N50" s="3"/>
      <c r="O50" s="3"/>
      <c r="P50" s="3"/>
      <c r="Q50" s="3"/>
      <c r="R50" s="3"/>
      <c r="S50" s="3"/>
      <c r="T50" s="3"/>
      <c r="U50" s="3"/>
      <c r="V50" s="3"/>
    </row>
    <row r="51" spans="1:22" x14ac:dyDescent="0.25">
      <c r="A51" s="2" t="s">
        <v>61</v>
      </c>
      <c r="B51" s="189">
        <v>5.6</v>
      </c>
      <c r="C51" s="189">
        <v>6.7</v>
      </c>
      <c r="D51" s="91">
        <f t="shared" si="4"/>
        <v>1091</v>
      </c>
      <c r="E51" s="299">
        <v>665</v>
      </c>
      <c r="F51" s="101"/>
      <c r="G51" s="3"/>
      <c r="H51" s="3"/>
      <c r="I51" s="3"/>
      <c r="J51" s="3"/>
      <c r="K51" s="3"/>
      <c r="L51" s="3"/>
      <c r="M51" s="3"/>
      <c r="N51" s="3"/>
      <c r="O51" s="3"/>
      <c r="P51" s="3"/>
      <c r="Q51" s="3"/>
      <c r="R51" s="3"/>
      <c r="S51" s="3"/>
      <c r="T51" s="3"/>
      <c r="U51" s="3"/>
      <c r="V51" s="3"/>
    </row>
    <row r="52" spans="1:22" x14ac:dyDescent="0.25">
      <c r="A52" s="2" t="s">
        <v>62</v>
      </c>
      <c r="B52" s="189">
        <v>7.1</v>
      </c>
      <c r="C52" s="189">
        <v>8</v>
      </c>
      <c r="D52" s="91">
        <f t="shared" si="4"/>
        <v>1015</v>
      </c>
      <c r="E52" s="267">
        <v>618.74399999999991</v>
      </c>
      <c r="F52" s="101"/>
      <c r="G52" s="3"/>
      <c r="H52" s="3"/>
      <c r="I52" s="3"/>
      <c r="J52" s="3"/>
      <c r="K52" s="3"/>
      <c r="L52" s="3"/>
      <c r="M52" s="3"/>
      <c r="N52" s="3"/>
      <c r="O52" s="3"/>
      <c r="P52" s="3"/>
      <c r="Q52" s="3"/>
      <c r="R52" s="3"/>
      <c r="S52" s="3"/>
      <c r="T52" s="3"/>
      <c r="U52" s="3"/>
      <c r="V52" s="3"/>
    </row>
    <row r="53" spans="1:22" x14ac:dyDescent="0.25">
      <c r="A53" s="2" t="s">
        <v>63</v>
      </c>
      <c r="B53" s="189">
        <v>10</v>
      </c>
      <c r="C53" s="189">
        <v>11.2</v>
      </c>
      <c r="D53" s="91">
        <f t="shared" si="4"/>
        <v>1201</v>
      </c>
      <c r="E53" s="267">
        <v>732.53599999999994</v>
      </c>
      <c r="F53" s="101"/>
      <c r="G53" s="3"/>
      <c r="H53" s="3"/>
      <c r="I53" s="3"/>
      <c r="J53" s="3"/>
      <c r="K53" s="3"/>
      <c r="L53" s="3"/>
      <c r="M53" s="3"/>
      <c r="N53" s="3"/>
      <c r="O53" s="3"/>
      <c r="P53" s="3"/>
      <c r="Q53" s="3"/>
      <c r="R53" s="3"/>
      <c r="S53" s="3"/>
      <c r="T53" s="3"/>
      <c r="U53" s="3"/>
      <c r="V53" s="3"/>
    </row>
    <row r="54" spans="1:22" x14ac:dyDescent="0.25">
      <c r="A54" s="2" t="s">
        <v>64</v>
      </c>
      <c r="B54" s="189">
        <v>12.5</v>
      </c>
      <c r="C54" s="189">
        <v>14</v>
      </c>
      <c r="D54" s="91">
        <f t="shared" si="4"/>
        <v>1511</v>
      </c>
      <c r="E54" s="267">
        <v>921.25800000000004</v>
      </c>
      <c r="F54" s="101"/>
      <c r="G54" s="3"/>
      <c r="H54" s="3"/>
      <c r="I54" s="3"/>
      <c r="J54" s="3"/>
      <c r="K54" s="3"/>
      <c r="L54" s="3"/>
      <c r="M54" s="3"/>
      <c r="N54" s="3"/>
      <c r="O54" s="3"/>
      <c r="P54" s="3"/>
      <c r="Q54" s="3"/>
      <c r="R54" s="3"/>
      <c r="S54" s="3"/>
      <c r="T54" s="3"/>
      <c r="U54" s="3"/>
      <c r="V54" s="3"/>
    </row>
    <row r="55" spans="1:22" ht="15.75" thickBot="1" x14ac:dyDescent="0.3">
      <c r="A55" s="81" t="s">
        <v>305</v>
      </c>
      <c r="B55" s="165"/>
      <c r="C55" s="165"/>
      <c r="D55" s="91">
        <f t="shared" si="4"/>
        <v>95</v>
      </c>
      <c r="E55" s="268">
        <v>58</v>
      </c>
      <c r="F55" s="101"/>
      <c r="G55" s="3"/>
      <c r="H55" s="3"/>
      <c r="I55" s="3"/>
      <c r="J55" s="3"/>
      <c r="K55" s="3"/>
      <c r="L55" s="3"/>
      <c r="M55" s="3"/>
      <c r="N55" s="3"/>
      <c r="O55" s="3"/>
      <c r="P55" s="3"/>
      <c r="Q55" s="3"/>
      <c r="R55" s="3"/>
      <c r="S55" s="3"/>
      <c r="T55" s="3"/>
      <c r="U55" s="3"/>
      <c r="V55" s="3"/>
    </row>
    <row r="56" spans="1:22" ht="15.75" thickBot="1" x14ac:dyDescent="0.3">
      <c r="A56" s="235" t="s">
        <v>437</v>
      </c>
      <c r="B56" s="236"/>
      <c r="C56" s="236"/>
      <c r="D56" s="236"/>
      <c r="E56" s="237"/>
      <c r="F56" s="101"/>
      <c r="G56" s="3"/>
      <c r="H56" s="3"/>
      <c r="I56" s="3"/>
      <c r="J56" s="3"/>
      <c r="K56" s="3"/>
      <c r="L56" s="3"/>
      <c r="M56" s="3"/>
      <c r="N56" s="3"/>
      <c r="O56" s="3"/>
      <c r="P56" s="3"/>
      <c r="Q56" s="3"/>
      <c r="R56" s="3"/>
      <c r="S56" s="3"/>
      <c r="T56" s="3"/>
      <c r="U56" s="3"/>
      <c r="V56" s="3"/>
    </row>
    <row r="57" spans="1:22" ht="21.75" customHeight="1" thickBot="1" x14ac:dyDescent="0.3">
      <c r="A57" s="456" t="s">
        <v>79</v>
      </c>
      <c r="B57" s="439"/>
      <c r="C57" s="439"/>
      <c r="D57" s="439"/>
      <c r="E57" s="222"/>
      <c r="F57" s="101"/>
      <c r="G57" s="3"/>
      <c r="H57" s="3"/>
      <c r="I57" s="3"/>
      <c r="J57" s="3"/>
      <c r="K57" s="3"/>
      <c r="L57" s="3"/>
      <c r="M57" s="3"/>
      <c r="N57" s="3"/>
      <c r="O57" s="3"/>
      <c r="P57" s="3"/>
      <c r="Q57" s="3"/>
      <c r="R57" s="3"/>
      <c r="S57" s="3"/>
      <c r="T57" s="3"/>
      <c r="U57" s="3"/>
      <c r="V57" s="3"/>
    </row>
    <row r="58" spans="1:22" x14ac:dyDescent="0.25">
      <c r="A58" s="48" t="s">
        <v>611</v>
      </c>
      <c r="B58" s="200">
        <v>7.1</v>
      </c>
      <c r="C58" s="200">
        <v>8</v>
      </c>
      <c r="D58" s="91">
        <f t="shared" ref="D58:D60" si="5">ROUND(E58*1.64,0)</f>
        <v>1015</v>
      </c>
      <c r="E58" s="267">
        <v>618.74399999999991</v>
      </c>
      <c r="F58" s="101"/>
      <c r="G58" s="3"/>
      <c r="H58" s="3"/>
      <c r="I58" s="3"/>
      <c r="J58" s="3"/>
      <c r="K58" s="3"/>
      <c r="L58" s="3"/>
      <c r="M58" s="3"/>
      <c r="N58" s="3"/>
      <c r="O58" s="3"/>
      <c r="P58" s="3"/>
      <c r="Q58" s="3"/>
      <c r="R58" s="3"/>
      <c r="S58" s="3"/>
      <c r="T58" s="3"/>
      <c r="U58" s="3"/>
      <c r="V58" s="3"/>
    </row>
    <row r="59" spans="1:22" x14ac:dyDescent="0.25">
      <c r="A59" s="2" t="s">
        <v>612</v>
      </c>
      <c r="B59" s="189">
        <v>10</v>
      </c>
      <c r="C59" s="189">
        <v>11.2</v>
      </c>
      <c r="D59" s="91">
        <f t="shared" si="5"/>
        <v>1201</v>
      </c>
      <c r="E59" s="267">
        <v>732.53599999999994</v>
      </c>
      <c r="F59" s="101"/>
      <c r="G59" s="3"/>
      <c r="H59" s="3"/>
      <c r="I59" s="3"/>
      <c r="J59" s="3"/>
      <c r="K59" s="3"/>
      <c r="L59" s="3"/>
      <c r="M59" s="3"/>
      <c r="N59" s="3"/>
      <c r="O59" s="3"/>
      <c r="P59" s="3"/>
      <c r="Q59" s="3"/>
      <c r="R59" s="3"/>
      <c r="S59" s="3"/>
      <c r="T59" s="3"/>
      <c r="U59" s="3"/>
      <c r="V59" s="3"/>
    </row>
    <row r="60" spans="1:22" ht="15.75" thickBot="1" x14ac:dyDescent="0.3">
      <c r="A60" s="2" t="s">
        <v>364</v>
      </c>
      <c r="B60" s="189">
        <v>12.5</v>
      </c>
      <c r="C60" s="189">
        <v>14</v>
      </c>
      <c r="D60" s="91">
        <f t="shared" si="5"/>
        <v>1511</v>
      </c>
      <c r="E60" s="267">
        <v>921.25800000000004</v>
      </c>
      <c r="F60" s="101"/>
      <c r="G60" s="3"/>
      <c r="H60" s="3"/>
      <c r="I60" s="3"/>
      <c r="J60" s="3"/>
      <c r="K60" s="3"/>
      <c r="L60" s="3"/>
      <c r="M60" s="3"/>
      <c r="N60" s="3"/>
      <c r="O60" s="3"/>
      <c r="P60" s="3"/>
      <c r="Q60" s="3"/>
      <c r="R60" s="3"/>
      <c r="S60" s="3"/>
      <c r="T60" s="3"/>
      <c r="U60" s="3"/>
      <c r="V60" s="3"/>
    </row>
    <row r="61" spans="1:22" ht="23.25" customHeight="1" thickBot="1" x14ac:dyDescent="0.3">
      <c r="A61" s="456" t="s">
        <v>80</v>
      </c>
      <c r="B61" s="439"/>
      <c r="C61" s="439"/>
      <c r="D61" s="439"/>
      <c r="E61" s="225"/>
      <c r="F61" s="101"/>
      <c r="G61" s="3"/>
      <c r="H61" s="3"/>
      <c r="I61" s="3"/>
      <c r="J61" s="3"/>
      <c r="K61" s="3"/>
      <c r="L61" s="3"/>
      <c r="M61" s="3"/>
      <c r="N61" s="3"/>
      <c r="O61" s="3"/>
      <c r="P61" s="3"/>
      <c r="Q61" s="3"/>
      <c r="R61" s="3"/>
      <c r="S61" s="3"/>
      <c r="T61" s="3"/>
      <c r="U61" s="3"/>
      <c r="V61" s="3"/>
    </row>
    <row r="62" spans="1:22" x14ac:dyDescent="0.25">
      <c r="A62" s="84" t="s">
        <v>122</v>
      </c>
      <c r="B62" s="163">
        <v>5</v>
      </c>
      <c r="C62" s="163">
        <v>6</v>
      </c>
      <c r="D62" s="263">
        <f t="shared" ref="D62:D64" si="6">ROUND(E62*1.64,0)</f>
        <v>715</v>
      </c>
      <c r="E62" s="324">
        <v>436</v>
      </c>
      <c r="F62" s="101"/>
      <c r="G62" s="3"/>
      <c r="H62" s="3"/>
      <c r="I62" s="3"/>
      <c r="J62" s="3"/>
      <c r="K62" s="3"/>
      <c r="L62" s="3"/>
      <c r="M62" s="3"/>
      <c r="N62" s="3"/>
      <c r="O62" s="3"/>
      <c r="P62" s="3"/>
      <c r="Q62" s="3"/>
      <c r="R62" s="3"/>
      <c r="S62" s="3"/>
      <c r="T62" s="3"/>
      <c r="U62" s="3"/>
      <c r="V62" s="3"/>
    </row>
    <row r="63" spans="1:22" x14ac:dyDescent="0.25">
      <c r="A63" s="2" t="s">
        <v>124</v>
      </c>
      <c r="B63" s="168">
        <v>6</v>
      </c>
      <c r="C63" s="168">
        <v>6.8</v>
      </c>
      <c r="D63" s="91">
        <f t="shared" si="6"/>
        <v>828</v>
      </c>
      <c r="E63" s="289">
        <v>505</v>
      </c>
      <c r="F63" s="101"/>
      <c r="G63" s="3"/>
      <c r="H63" s="3"/>
      <c r="I63" s="3"/>
      <c r="J63" s="3"/>
      <c r="K63" s="3"/>
      <c r="L63" s="3"/>
      <c r="M63" s="3"/>
      <c r="N63" s="3"/>
      <c r="O63" s="3"/>
      <c r="P63" s="3"/>
      <c r="Q63" s="3"/>
      <c r="R63" s="3"/>
      <c r="S63" s="3"/>
      <c r="T63" s="3"/>
      <c r="U63" s="3"/>
      <c r="V63" s="3"/>
    </row>
    <row r="64" spans="1:22" ht="15.75" thickBot="1" x14ac:dyDescent="0.3">
      <c r="A64" s="79" t="s">
        <v>114</v>
      </c>
      <c r="B64" s="172">
        <v>10</v>
      </c>
      <c r="C64" s="172">
        <v>11</v>
      </c>
      <c r="D64" s="264">
        <f t="shared" si="6"/>
        <v>1022</v>
      </c>
      <c r="E64" s="271">
        <v>623</v>
      </c>
      <c r="F64" s="101"/>
      <c r="G64" s="3"/>
      <c r="H64" s="3"/>
      <c r="I64" s="3"/>
      <c r="J64" s="3"/>
      <c r="K64" s="3"/>
      <c r="L64" s="3"/>
      <c r="M64" s="3"/>
      <c r="N64" s="3"/>
      <c r="O64" s="3"/>
      <c r="P64" s="3"/>
      <c r="Q64" s="3"/>
      <c r="R64" s="3"/>
      <c r="S64" s="3"/>
      <c r="T64" s="3"/>
      <c r="U64" s="3"/>
      <c r="V64" s="3"/>
    </row>
    <row r="65" spans="1:22" ht="30.75" customHeight="1" thickBot="1" x14ac:dyDescent="0.3">
      <c r="A65" s="455" t="s">
        <v>423</v>
      </c>
      <c r="B65" s="436"/>
      <c r="C65" s="436"/>
      <c r="D65" s="436"/>
      <c r="E65" s="320"/>
      <c r="F65" s="101"/>
      <c r="G65" s="3"/>
      <c r="H65" s="3"/>
      <c r="I65" s="3"/>
      <c r="J65" s="3"/>
      <c r="K65" s="3"/>
      <c r="L65" s="3"/>
      <c r="M65" s="3"/>
      <c r="N65" s="3"/>
      <c r="O65" s="3"/>
      <c r="P65" s="3"/>
      <c r="Q65" s="3"/>
      <c r="R65" s="3"/>
      <c r="S65" s="3"/>
      <c r="T65" s="3"/>
      <c r="U65" s="3"/>
      <c r="V65" s="3"/>
    </row>
    <row r="66" spans="1:22" ht="15.75" thickBot="1" x14ac:dyDescent="0.3">
      <c r="A66" s="262" t="s">
        <v>621</v>
      </c>
      <c r="B66" s="209"/>
      <c r="C66" s="209"/>
      <c r="D66" s="204">
        <f>ROUND(E66*1.64,0)</f>
        <v>120</v>
      </c>
      <c r="E66" s="325">
        <v>73</v>
      </c>
      <c r="F66" s="101"/>
      <c r="G66" s="3"/>
      <c r="H66" s="3"/>
      <c r="I66" s="3"/>
      <c r="J66" s="3"/>
      <c r="K66" s="3"/>
      <c r="L66" s="3"/>
      <c r="M66" s="3"/>
      <c r="N66" s="3"/>
      <c r="O66" s="3"/>
      <c r="P66" s="3"/>
      <c r="Q66" s="3"/>
      <c r="R66" s="3"/>
      <c r="S66" s="3"/>
      <c r="T66" s="3"/>
      <c r="U66" s="3"/>
      <c r="V66" s="3"/>
    </row>
    <row r="67" spans="1:22" x14ac:dyDescent="0.25">
      <c r="A67" s="3"/>
      <c r="B67" s="191"/>
      <c r="C67" s="191"/>
      <c r="D67" s="3"/>
      <c r="E67" s="3"/>
      <c r="F67" s="3"/>
      <c r="G67" s="3"/>
      <c r="H67" s="3"/>
      <c r="I67" s="3"/>
      <c r="J67" s="3"/>
      <c r="K67" s="3"/>
      <c r="L67" s="3"/>
      <c r="M67" s="3"/>
      <c r="N67" s="3"/>
      <c r="O67" s="3"/>
      <c r="P67" s="3"/>
      <c r="Q67" s="3"/>
      <c r="R67" s="3"/>
      <c r="S67" s="3"/>
      <c r="T67" s="3"/>
      <c r="U67" s="3"/>
      <c r="V67" s="3"/>
    </row>
    <row r="68" spans="1:22" x14ac:dyDescent="0.25">
      <c r="A68" s="3"/>
      <c r="B68" s="191"/>
      <c r="C68" s="191"/>
      <c r="D68" s="3"/>
      <c r="E68" s="3"/>
      <c r="F68" s="3"/>
      <c r="G68" s="3"/>
      <c r="H68" s="3"/>
      <c r="I68" s="3"/>
      <c r="J68" s="3"/>
      <c r="K68" s="3"/>
      <c r="L68" s="3"/>
      <c r="M68" s="3"/>
      <c r="N68" s="3"/>
      <c r="O68" s="3"/>
      <c r="P68" s="3"/>
      <c r="Q68" s="3"/>
      <c r="R68" s="3"/>
      <c r="S68" s="3"/>
      <c r="T68" s="3"/>
      <c r="U68" s="3"/>
      <c r="V68" s="3"/>
    </row>
    <row r="69" spans="1:22" x14ac:dyDescent="0.25">
      <c r="A69" s="3"/>
      <c r="B69" s="191"/>
      <c r="C69" s="191"/>
      <c r="D69" s="3"/>
      <c r="E69" s="3"/>
      <c r="F69" s="3"/>
      <c r="G69" s="3"/>
      <c r="H69" s="3"/>
      <c r="I69" s="3"/>
      <c r="J69" s="3"/>
      <c r="K69" s="3"/>
      <c r="L69" s="3"/>
      <c r="M69" s="3"/>
      <c r="N69" s="3"/>
      <c r="O69" s="3"/>
      <c r="P69" s="3"/>
      <c r="Q69" s="3"/>
      <c r="R69" s="3"/>
      <c r="S69" s="3"/>
      <c r="T69" s="3"/>
      <c r="U69" s="3"/>
      <c r="V69" s="3"/>
    </row>
    <row r="70" spans="1:22" x14ac:dyDescent="0.25">
      <c r="A70" s="3"/>
      <c r="B70" s="191"/>
      <c r="C70" s="191"/>
      <c r="D70" s="3"/>
      <c r="E70" s="3"/>
      <c r="F70" s="3"/>
      <c r="G70" s="3"/>
      <c r="H70" s="3"/>
      <c r="I70" s="3"/>
      <c r="J70" s="3"/>
      <c r="K70" s="3"/>
      <c r="L70" s="3"/>
      <c r="M70" s="3"/>
      <c r="N70" s="3"/>
      <c r="O70" s="3"/>
      <c r="P70" s="3"/>
      <c r="Q70" s="3"/>
      <c r="R70" s="3"/>
      <c r="S70" s="3"/>
      <c r="T70" s="3"/>
      <c r="U70" s="3"/>
      <c r="V70" s="3"/>
    </row>
    <row r="71" spans="1:22" x14ac:dyDescent="0.25">
      <c r="A71" s="3"/>
      <c r="B71" s="191"/>
      <c r="C71" s="191"/>
      <c r="D71" s="3"/>
      <c r="E71" s="3"/>
      <c r="F71" s="3"/>
      <c r="G71" s="3"/>
      <c r="H71" s="3"/>
      <c r="I71" s="3"/>
      <c r="J71" s="3"/>
      <c r="K71" s="3"/>
      <c r="L71" s="3"/>
      <c r="M71" s="3"/>
      <c r="N71" s="3"/>
      <c r="O71" s="3"/>
      <c r="P71" s="3"/>
      <c r="Q71" s="3"/>
      <c r="R71" s="3"/>
      <c r="S71" s="3"/>
      <c r="T71" s="3"/>
      <c r="U71" s="3"/>
      <c r="V71" s="3"/>
    </row>
    <row r="72" spans="1:22" x14ac:dyDescent="0.25">
      <c r="A72" s="3"/>
      <c r="B72" s="191"/>
      <c r="C72" s="191"/>
      <c r="D72" s="3"/>
      <c r="E72" s="3"/>
      <c r="F72" s="3"/>
      <c r="G72" s="3"/>
      <c r="H72" s="3"/>
      <c r="I72" s="3"/>
      <c r="J72" s="3"/>
      <c r="K72" s="3"/>
      <c r="L72" s="3"/>
      <c r="M72" s="3"/>
      <c r="N72" s="3"/>
      <c r="O72" s="3"/>
      <c r="P72" s="3"/>
      <c r="Q72" s="3"/>
      <c r="R72" s="3"/>
      <c r="S72" s="3"/>
      <c r="T72" s="3"/>
      <c r="U72" s="3"/>
      <c r="V72" s="3"/>
    </row>
    <row r="73" spans="1:22" x14ac:dyDescent="0.25">
      <c r="A73" s="3"/>
      <c r="B73" s="191"/>
      <c r="C73" s="191"/>
      <c r="D73" s="3"/>
      <c r="E73" s="3"/>
      <c r="F73" s="3"/>
      <c r="G73" s="3"/>
      <c r="H73" s="3"/>
      <c r="I73" s="3"/>
      <c r="J73" s="3"/>
      <c r="K73" s="3"/>
      <c r="L73" s="3"/>
      <c r="M73" s="3"/>
      <c r="N73" s="3"/>
      <c r="O73" s="3"/>
      <c r="P73" s="3"/>
      <c r="Q73" s="3"/>
      <c r="R73" s="3"/>
      <c r="S73" s="3"/>
      <c r="T73" s="3"/>
      <c r="U73" s="3"/>
      <c r="V73" s="3"/>
    </row>
    <row r="74" spans="1:22" x14ac:dyDescent="0.25">
      <c r="A74" s="3"/>
      <c r="B74" s="191"/>
      <c r="C74" s="191"/>
      <c r="D74" s="3"/>
      <c r="E74" s="3"/>
      <c r="F74" s="3"/>
      <c r="G74" s="3"/>
      <c r="H74" s="3"/>
      <c r="I74" s="3"/>
      <c r="J74" s="3"/>
      <c r="K74" s="3"/>
      <c r="L74" s="3"/>
      <c r="M74" s="3"/>
      <c r="N74" s="3"/>
      <c r="O74" s="3"/>
      <c r="P74" s="3"/>
      <c r="Q74" s="3"/>
      <c r="R74" s="3"/>
      <c r="S74" s="3"/>
      <c r="T74" s="3"/>
      <c r="U74" s="3"/>
      <c r="V74" s="3"/>
    </row>
    <row r="75" spans="1:22" x14ac:dyDescent="0.25">
      <c r="A75" s="3"/>
      <c r="B75" s="191"/>
      <c r="C75" s="191"/>
      <c r="D75" s="3"/>
      <c r="E75" s="3"/>
      <c r="F75" s="3"/>
      <c r="G75" s="3"/>
      <c r="H75" s="3"/>
      <c r="I75" s="3"/>
      <c r="J75" s="3"/>
      <c r="K75" s="3"/>
      <c r="L75" s="3"/>
      <c r="M75" s="3"/>
      <c r="N75" s="3"/>
      <c r="O75" s="3"/>
      <c r="P75" s="3"/>
      <c r="Q75" s="3"/>
      <c r="R75" s="3"/>
      <c r="S75" s="3"/>
      <c r="T75" s="3"/>
      <c r="U75" s="3"/>
      <c r="V75" s="3"/>
    </row>
    <row r="76" spans="1:22" x14ac:dyDescent="0.25">
      <c r="A76" s="3"/>
      <c r="B76" s="191"/>
      <c r="C76" s="191"/>
      <c r="D76" s="3"/>
      <c r="E76" s="3"/>
      <c r="F76" s="3"/>
      <c r="G76" s="3"/>
      <c r="H76" s="3"/>
      <c r="I76" s="3"/>
      <c r="J76" s="3"/>
      <c r="K76" s="3"/>
      <c r="L76" s="3"/>
      <c r="M76" s="3"/>
      <c r="N76" s="3"/>
      <c r="O76" s="3"/>
      <c r="P76" s="3"/>
      <c r="Q76" s="3"/>
      <c r="R76" s="3"/>
      <c r="S76" s="3"/>
      <c r="T76" s="3"/>
      <c r="U76" s="3"/>
      <c r="V76" s="3"/>
    </row>
    <row r="77" spans="1:22" x14ac:dyDescent="0.25">
      <c r="A77" s="3"/>
      <c r="B77" s="191"/>
      <c r="C77" s="191"/>
      <c r="D77" s="3"/>
      <c r="E77" s="3"/>
      <c r="F77" s="3"/>
      <c r="G77" s="3"/>
      <c r="H77" s="3"/>
      <c r="I77" s="3"/>
      <c r="J77" s="3"/>
      <c r="K77" s="3"/>
      <c r="L77" s="3"/>
      <c r="M77" s="3"/>
      <c r="N77" s="3"/>
      <c r="O77" s="3"/>
      <c r="P77" s="3"/>
      <c r="Q77" s="3"/>
      <c r="R77" s="3"/>
      <c r="S77" s="3"/>
      <c r="T77" s="3"/>
      <c r="U77" s="3"/>
      <c r="V77" s="3"/>
    </row>
    <row r="78" spans="1:22" x14ac:dyDescent="0.25">
      <c r="A78" s="3"/>
      <c r="B78" s="191"/>
      <c r="C78" s="191"/>
      <c r="D78" s="3"/>
      <c r="E78" s="3"/>
      <c r="F78" s="3"/>
      <c r="G78" s="3"/>
      <c r="H78" s="3"/>
      <c r="I78" s="3"/>
      <c r="J78" s="3"/>
      <c r="K78" s="3"/>
      <c r="L78" s="3"/>
      <c r="M78" s="3"/>
      <c r="N78" s="3"/>
      <c r="O78" s="3"/>
      <c r="P78" s="3"/>
      <c r="Q78" s="3"/>
      <c r="R78" s="3"/>
      <c r="S78" s="3"/>
      <c r="T78" s="3"/>
      <c r="U78" s="3"/>
      <c r="V78" s="3"/>
    </row>
    <row r="79" spans="1:22" x14ac:dyDescent="0.25">
      <c r="A79" s="3"/>
      <c r="B79" s="191"/>
      <c r="C79" s="191"/>
      <c r="D79" s="3"/>
      <c r="E79" s="3"/>
      <c r="F79" s="3"/>
      <c r="G79" s="3"/>
      <c r="H79" s="3"/>
      <c r="I79" s="3"/>
      <c r="J79" s="3"/>
      <c r="K79" s="3"/>
      <c r="L79" s="3"/>
      <c r="M79" s="3"/>
      <c r="N79" s="3"/>
      <c r="O79" s="3"/>
      <c r="P79" s="3"/>
      <c r="Q79" s="3"/>
      <c r="R79" s="3"/>
      <c r="S79" s="3"/>
      <c r="T79" s="3"/>
      <c r="U79" s="3"/>
      <c r="V79" s="3"/>
    </row>
    <row r="80" spans="1:22" x14ac:dyDescent="0.25">
      <c r="A80" s="3"/>
      <c r="B80" s="191"/>
      <c r="C80" s="191"/>
      <c r="D80" s="3"/>
      <c r="E80" s="3"/>
      <c r="F80" s="3"/>
      <c r="G80" s="3"/>
      <c r="H80" s="3"/>
      <c r="I80" s="3"/>
      <c r="J80" s="3"/>
      <c r="K80" s="3"/>
      <c r="L80" s="3"/>
      <c r="M80" s="3"/>
      <c r="N80" s="3"/>
      <c r="O80" s="3"/>
      <c r="P80" s="3"/>
      <c r="Q80" s="3"/>
      <c r="R80" s="3"/>
      <c r="S80" s="3"/>
      <c r="T80" s="3"/>
      <c r="U80" s="3"/>
      <c r="V80" s="3"/>
    </row>
    <row r="81" spans="1:22" x14ac:dyDescent="0.25">
      <c r="A81" s="3"/>
      <c r="B81" s="191"/>
      <c r="C81" s="191"/>
      <c r="D81" s="3"/>
      <c r="E81" s="3"/>
      <c r="F81" s="3"/>
      <c r="G81" s="3"/>
      <c r="H81" s="3"/>
      <c r="I81" s="3"/>
      <c r="J81" s="3"/>
      <c r="K81" s="3"/>
      <c r="L81" s="3"/>
      <c r="M81" s="3"/>
      <c r="N81" s="3"/>
      <c r="O81" s="3"/>
      <c r="P81" s="3"/>
      <c r="Q81" s="3"/>
      <c r="R81" s="3"/>
      <c r="S81" s="3"/>
      <c r="T81" s="3"/>
      <c r="U81" s="3"/>
      <c r="V81" s="3"/>
    </row>
    <row r="82" spans="1:22" x14ac:dyDescent="0.25">
      <c r="A82" s="3"/>
      <c r="B82" s="191"/>
      <c r="C82" s="191"/>
      <c r="D82" s="3"/>
      <c r="E82" s="3"/>
      <c r="F82" s="3"/>
      <c r="G82" s="3"/>
      <c r="H82" s="3"/>
      <c r="I82" s="3"/>
      <c r="J82" s="3"/>
      <c r="K82" s="3"/>
      <c r="L82" s="3"/>
      <c r="M82" s="3"/>
      <c r="N82" s="3"/>
      <c r="O82" s="3"/>
      <c r="P82" s="3"/>
      <c r="Q82" s="3"/>
      <c r="R82" s="3"/>
      <c r="S82" s="3"/>
      <c r="T82" s="3"/>
      <c r="U82" s="3"/>
      <c r="V82" s="3"/>
    </row>
    <row r="83" spans="1:22" x14ac:dyDescent="0.25">
      <c r="A83" s="3"/>
      <c r="B83" s="191"/>
      <c r="C83" s="191"/>
      <c r="D83" s="3"/>
      <c r="E83" s="3"/>
      <c r="F83" s="3"/>
      <c r="G83" s="3"/>
      <c r="H83" s="3"/>
      <c r="I83" s="3"/>
      <c r="J83" s="3"/>
      <c r="K83" s="3"/>
      <c r="L83" s="3"/>
      <c r="M83" s="3"/>
      <c r="N83" s="3"/>
      <c r="O83" s="3"/>
      <c r="P83" s="3"/>
      <c r="Q83" s="3"/>
      <c r="R83" s="3"/>
      <c r="S83" s="3"/>
      <c r="T83" s="3"/>
      <c r="U83" s="3"/>
      <c r="V83" s="3"/>
    </row>
    <row r="84" spans="1:22" x14ac:dyDescent="0.25">
      <c r="A84" s="3"/>
      <c r="B84" s="191"/>
      <c r="C84" s="191"/>
      <c r="D84" s="3"/>
      <c r="E84" s="3"/>
      <c r="F84" s="3"/>
      <c r="G84" s="3"/>
      <c r="H84" s="3"/>
      <c r="I84" s="3"/>
      <c r="J84" s="3"/>
      <c r="K84" s="3"/>
      <c r="L84" s="3"/>
      <c r="M84" s="3"/>
      <c r="N84" s="3"/>
      <c r="O84" s="3"/>
      <c r="P84" s="3"/>
      <c r="Q84" s="3"/>
      <c r="R84" s="3"/>
      <c r="S84" s="3"/>
      <c r="T84" s="3"/>
      <c r="U84" s="3"/>
      <c r="V84" s="3"/>
    </row>
    <row r="85" spans="1:22" x14ac:dyDescent="0.25">
      <c r="A85" s="3"/>
      <c r="B85" s="191"/>
      <c r="C85" s="191"/>
      <c r="D85" s="3"/>
      <c r="E85" s="3"/>
      <c r="F85" s="3"/>
      <c r="G85" s="3"/>
      <c r="H85" s="3"/>
      <c r="I85" s="3"/>
      <c r="J85" s="3"/>
      <c r="K85" s="3"/>
      <c r="L85" s="3"/>
      <c r="M85" s="3"/>
      <c r="N85" s="3"/>
      <c r="O85" s="3"/>
      <c r="P85" s="3"/>
      <c r="Q85" s="3"/>
      <c r="R85" s="3"/>
      <c r="S85" s="3"/>
      <c r="T85" s="3"/>
      <c r="U85" s="3"/>
      <c r="V85" s="3"/>
    </row>
    <row r="86" spans="1:22" x14ac:dyDescent="0.25">
      <c r="A86" s="3"/>
      <c r="B86" s="191"/>
      <c r="C86" s="191"/>
      <c r="D86" s="3"/>
      <c r="E86" s="3"/>
      <c r="F86" s="3"/>
      <c r="G86" s="3"/>
      <c r="H86" s="3"/>
      <c r="I86" s="3"/>
      <c r="J86" s="3"/>
      <c r="K86" s="3"/>
      <c r="L86" s="3"/>
      <c r="M86" s="3"/>
      <c r="N86" s="3"/>
      <c r="O86" s="3"/>
      <c r="P86" s="3"/>
      <c r="Q86" s="3"/>
      <c r="R86" s="3"/>
      <c r="S86" s="3"/>
      <c r="T86" s="3"/>
      <c r="U86" s="3"/>
      <c r="V86" s="3"/>
    </row>
    <row r="87" spans="1:22" x14ac:dyDescent="0.25">
      <c r="A87" s="3"/>
      <c r="B87" s="191"/>
      <c r="C87" s="191"/>
      <c r="D87" s="3"/>
      <c r="E87" s="3"/>
      <c r="F87" s="3"/>
      <c r="G87" s="3"/>
      <c r="H87" s="3"/>
      <c r="I87" s="3"/>
      <c r="J87" s="3"/>
      <c r="K87" s="3"/>
      <c r="L87" s="3"/>
      <c r="M87" s="3"/>
      <c r="N87" s="3"/>
      <c r="O87" s="3"/>
      <c r="P87" s="3"/>
      <c r="Q87" s="3"/>
      <c r="R87" s="3"/>
      <c r="S87" s="3"/>
      <c r="T87" s="3"/>
      <c r="U87" s="3"/>
      <c r="V87" s="3"/>
    </row>
    <row r="88" spans="1:22" x14ac:dyDescent="0.25">
      <c r="A88" s="3"/>
      <c r="B88" s="191"/>
      <c r="C88" s="191"/>
      <c r="D88" s="3"/>
      <c r="E88" s="3"/>
      <c r="F88" s="3"/>
      <c r="G88" s="3"/>
      <c r="H88" s="3"/>
      <c r="I88" s="3"/>
      <c r="J88" s="3"/>
      <c r="K88" s="3"/>
      <c r="L88" s="3"/>
      <c r="M88" s="3"/>
      <c r="N88" s="3"/>
      <c r="O88" s="3"/>
      <c r="P88" s="3"/>
      <c r="Q88" s="3"/>
      <c r="R88" s="3"/>
      <c r="S88" s="3"/>
      <c r="T88" s="3"/>
      <c r="U88" s="3"/>
      <c r="V88" s="3"/>
    </row>
    <row r="89" spans="1:22" x14ac:dyDescent="0.25">
      <c r="A89" s="3"/>
      <c r="B89" s="191"/>
      <c r="C89" s="191"/>
      <c r="D89" s="3"/>
      <c r="E89" s="3"/>
      <c r="F89" s="3"/>
      <c r="G89" s="3"/>
      <c r="H89" s="3"/>
      <c r="I89" s="3"/>
      <c r="J89" s="3"/>
      <c r="K89" s="3"/>
      <c r="L89" s="3"/>
      <c r="M89" s="3"/>
      <c r="N89" s="3"/>
      <c r="O89" s="3"/>
      <c r="P89" s="3"/>
      <c r="Q89" s="3"/>
      <c r="R89" s="3"/>
      <c r="S89" s="3"/>
      <c r="T89" s="3"/>
      <c r="U89" s="3"/>
      <c r="V89" s="3"/>
    </row>
    <row r="90" spans="1:22" x14ac:dyDescent="0.25">
      <c r="A90" s="3"/>
      <c r="B90" s="191"/>
      <c r="C90" s="191"/>
      <c r="D90" s="3"/>
      <c r="E90" s="3"/>
      <c r="F90" s="3"/>
      <c r="G90" s="3"/>
      <c r="H90" s="3"/>
      <c r="I90" s="3"/>
      <c r="J90" s="3"/>
      <c r="K90" s="3"/>
      <c r="L90" s="3"/>
      <c r="M90" s="3"/>
      <c r="N90" s="3"/>
      <c r="O90" s="3"/>
      <c r="P90" s="3"/>
      <c r="Q90" s="3"/>
      <c r="R90" s="3"/>
      <c r="S90" s="3"/>
      <c r="T90" s="3"/>
      <c r="U90" s="3"/>
      <c r="V90" s="3"/>
    </row>
    <row r="91" spans="1:22" x14ac:dyDescent="0.25">
      <c r="A91" s="3"/>
      <c r="B91" s="191"/>
      <c r="C91" s="191"/>
      <c r="D91" s="3"/>
      <c r="E91" s="3"/>
      <c r="F91" s="3"/>
      <c r="G91" s="3"/>
      <c r="H91" s="3"/>
      <c r="I91" s="3"/>
      <c r="J91" s="3"/>
      <c r="K91" s="3"/>
      <c r="L91" s="3"/>
      <c r="M91" s="3"/>
      <c r="N91" s="3"/>
      <c r="O91" s="3"/>
      <c r="P91" s="3"/>
      <c r="Q91" s="3"/>
      <c r="R91" s="3"/>
      <c r="S91" s="3"/>
      <c r="T91" s="3"/>
      <c r="U91" s="3"/>
      <c r="V91" s="3"/>
    </row>
    <row r="92" spans="1:22" x14ac:dyDescent="0.25">
      <c r="A92" s="3"/>
      <c r="B92" s="191"/>
      <c r="C92" s="191"/>
      <c r="D92" s="3"/>
      <c r="E92" s="3"/>
      <c r="F92" s="3"/>
      <c r="G92" s="3"/>
      <c r="H92" s="3"/>
      <c r="I92" s="3"/>
      <c r="J92" s="3"/>
      <c r="K92" s="3"/>
      <c r="L92" s="3"/>
      <c r="M92" s="3"/>
      <c r="N92" s="3"/>
      <c r="O92" s="3"/>
      <c r="P92" s="3"/>
      <c r="Q92" s="3"/>
      <c r="R92" s="3"/>
      <c r="S92" s="3"/>
      <c r="T92" s="3"/>
      <c r="U92" s="3"/>
      <c r="V92" s="3"/>
    </row>
    <row r="93" spans="1:22" x14ac:dyDescent="0.25">
      <c r="A93" s="3"/>
      <c r="B93" s="191"/>
      <c r="C93" s="191"/>
      <c r="D93" s="3"/>
      <c r="E93" s="3"/>
      <c r="F93" s="3"/>
      <c r="G93" s="3"/>
      <c r="H93" s="3"/>
      <c r="I93" s="3"/>
      <c r="J93" s="3"/>
      <c r="K93" s="3"/>
      <c r="L93" s="3"/>
      <c r="M93" s="3"/>
      <c r="N93" s="3"/>
      <c r="O93" s="3"/>
      <c r="P93" s="3"/>
      <c r="Q93" s="3"/>
      <c r="R93" s="3"/>
      <c r="S93" s="3"/>
      <c r="T93" s="3"/>
      <c r="U93" s="3"/>
      <c r="V93" s="3"/>
    </row>
    <row r="94" spans="1:22" x14ac:dyDescent="0.25">
      <c r="A94" s="3"/>
      <c r="B94" s="191"/>
      <c r="C94" s="191"/>
      <c r="D94" s="3"/>
      <c r="E94" s="3"/>
      <c r="F94" s="3"/>
      <c r="G94" s="3"/>
      <c r="H94" s="3"/>
      <c r="I94" s="3"/>
      <c r="J94" s="3"/>
      <c r="K94" s="3"/>
      <c r="L94" s="3"/>
      <c r="M94" s="3"/>
      <c r="N94" s="3"/>
      <c r="O94" s="3"/>
      <c r="P94" s="3"/>
      <c r="Q94" s="3"/>
      <c r="R94" s="3"/>
      <c r="S94" s="3"/>
      <c r="T94" s="3"/>
      <c r="U94" s="3"/>
      <c r="V94" s="3"/>
    </row>
    <row r="95" spans="1:22" x14ac:dyDescent="0.25">
      <c r="A95" s="3"/>
      <c r="B95" s="191"/>
      <c r="C95" s="191"/>
      <c r="D95" s="3"/>
      <c r="E95" s="3"/>
      <c r="F95" s="3"/>
      <c r="G95" s="3"/>
      <c r="H95" s="3"/>
      <c r="I95" s="3"/>
      <c r="J95" s="3"/>
      <c r="K95" s="3"/>
      <c r="L95" s="3"/>
      <c r="M95" s="3"/>
      <c r="N95" s="3"/>
      <c r="O95" s="3"/>
      <c r="P95" s="3"/>
      <c r="Q95" s="3"/>
      <c r="R95" s="3"/>
      <c r="S95" s="3"/>
      <c r="T95" s="3"/>
      <c r="U95" s="3"/>
      <c r="V95" s="3"/>
    </row>
    <row r="96" spans="1:22" x14ac:dyDescent="0.25">
      <c r="A96" s="3"/>
      <c r="B96" s="191"/>
      <c r="C96" s="191"/>
      <c r="D96" s="3"/>
      <c r="E96" s="3"/>
      <c r="F96" s="3"/>
      <c r="G96" s="3"/>
      <c r="H96" s="3"/>
      <c r="I96" s="3"/>
      <c r="J96" s="3"/>
      <c r="K96" s="3"/>
      <c r="L96" s="3"/>
      <c r="M96" s="3"/>
      <c r="N96" s="3"/>
      <c r="O96" s="3"/>
      <c r="P96" s="3"/>
      <c r="Q96" s="3"/>
      <c r="R96" s="3"/>
      <c r="S96" s="3"/>
      <c r="T96" s="3"/>
      <c r="U96" s="3"/>
      <c r="V96" s="3"/>
    </row>
    <row r="97" spans="1:22" x14ac:dyDescent="0.25">
      <c r="A97" s="3"/>
      <c r="B97" s="191"/>
      <c r="C97" s="191"/>
      <c r="D97" s="3"/>
      <c r="E97" s="3"/>
      <c r="F97" s="3"/>
      <c r="G97" s="3"/>
      <c r="H97" s="3"/>
      <c r="I97" s="3"/>
      <c r="J97" s="3"/>
      <c r="K97" s="3"/>
      <c r="L97" s="3"/>
      <c r="M97" s="3"/>
      <c r="N97" s="3"/>
      <c r="O97" s="3"/>
      <c r="P97" s="3"/>
      <c r="Q97" s="3"/>
      <c r="R97" s="3"/>
      <c r="S97" s="3"/>
      <c r="T97" s="3"/>
      <c r="U97" s="3"/>
      <c r="V97" s="3"/>
    </row>
    <row r="98" spans="1:22" x14ac:dyDescent="0.25">
      <c r="A98" s="3"/>
      <c r="B98" s="191"/>
      <c r="C98" s="191"/>
      <c r="D98" s="3"/>
      <c r="E98" s="3"/>
      <c r="F98" s="3"/>
      <c r="G98" s="3"/>
      <c r="H98" s="3"/>
      <c r="I98" s="3"/>
      <c r="J98" s="3"/>
      <c r="K98" s="3"/>
      <c r="L98" s="3"/>
      <c r="M98" s="3"/>
      <c r="N98" s="3"/>
      <c r="O98" s="3"/>
      <c r="P98" s="3"/>
      <c r="Q98" s="3"/>
      <c r="R98" s="3"/>
      <c r="S98" s="3"/>
      <c r="T98" s="3"/>
      <c r="U98" s="3"/>
      <c r="V98" s="3"/>
    </row>
    <row r="99" spans="1:22" x14ac:dyDescent="0.25">
      <c r="A99" s="3"/>
      <c r="B99" s="191"/>
      <c r="C99" s="191"/>
      <c r="D99" s="3"/>
      <c r="E99" s="3"/>
      <c r="F99" s="3"/>
      <c r="G99" s="3"/>
      <c r="H99" s="3"/>
      <c r="I99" s="3"/>
      <c r="J99" s="3"/>
      <c r="K99" s="3"/>
      <c r="L99" s="3"/>
      <c r="M99" s="3"/>
      <c r="N99" s="3"/>
      <c r="O99" s="3"/>
      <c r="P99" s="3"/>
      <c r="Q99" s="3"/>
      <c r="R99" s="3"/>
      <c r="S99" s="3"/>
      <c r="T99" s="3"/>
      <c r="U99" s="3"/>
      <c r="V99" s="3"/>
    </row>
    <row r="100" spans="1:22" x14ac:dyDescent="0.25">
      <c r="A100" s="3"/>
      <c r="B100" s="191"/>
      <c r="C100" s="191"/>
      <c r="D100" s="3"/>
      <c r="E100" s="3"/>
      <c r="F100" s="3"/>
      <c r="G100" s="3"/>
      <c r="H100" s="3"/>
      <c r="I100" s="3"/>
      <c r="J100" s="3"/>
      <c r="K100" s="3"/>
      <c r="L100" s="3"/>
      <c r="M100" s="3"/>
      <c r="N100" s="3"/>
      <c r="O100" s="3"/>
      <c r="P100" s="3"/>
      <c r="Q100" s="3"/>
      <c r="R100" s="3"/>
      <c r="S100" s="3"/>
      <c r="T100" s="3"/>
      <c r="U100" s="3"/>
      <c r="V100" s="3"/>
    </row>
    <row r="101" spans="1:22" x14ac:dyDescent="0.25">
      <c r="A101" s="3"/>
      <c r="B101" s="191"/>
      <c r="C101" s="191"/>
      <c r="D101" s="3"/>
      <c r="E101" s="3"/>
      <c r="F101" s="3"/>
      <c r="G101" s="3"/>
      <c r="H101" s="3"/>
      <c r="I101" s="3"/>
      <c r="J101" s="3"/>
      <c r="K101" s="3"/>
      <c r="L101" s="3"/>
      <c r="M101" s="3"/>
      <c r="N101" s="3"/>
      <c r="O101" s="3"/>
      <c r="P101" s="3"/>
      <c r="Q101" s="3"/>
      <c r="R101" s="3"/>
      <c r="S101" s="3"/>
      <c r="T101" s="3"/>
      <c r="U101" s="3"/>
      <c r="V101" s="3"/>
    </row>
    <row r="102" spans="1:22" x14ac:dyDescent="0.25">
      <c r="A102" s="3"/>
      <c r="B102" s="191"/>
      <c r="C102" s="191"/>
      <c r="D102" s="3"/>
      <c r="E102" s="3"/>
      <c r="F102" s="3"/>
      <c r="G102" s="3"/>
      <c r="H102" s="3"/>
      <c r="I102" s="3"/>
      <c r="J102" s="3"/>
      <c r="K102" s="3"/>
      <c r="L102" s="3"/>
      <c r="M102" s="3"/>
      <c r="N102" s="3"/>
      <c r="O102" s="3"/>
      <c r="P102" s="3"/>
      <c r="Q102" s="3"/>
      <c r="R102" s="3"/>
      <c r="S102" s="3"/>
      <c r="T102" s="3"/>
      <c r="U102" s="3"/>
      <c r="V102" s="3"/>
    </row>
    <row r="103" spans="1:22" x14ac:dyDescent="0.25">
      <c r="A103" s="3"/>
      <c r="B103" s="191"/>
      <c r="C103" s="191"/>
      <c r="D103" s="3"/>
      <c r="E103" s="3"/>
      <c r="F103" s="3"/>
      <c r="G103" s="3"/>
      <c r="H103" s="3"/>
      <c r="I103" s="3"/>
      <c r="J103" s="3"/>
      <c r="K103" s="3"/>
      <c r="L103" s="3"/>
      <c r="M103" s="3"/>
      <c r="N103" s="3"/>
      <c r="O103" s="3"/>
      <c r="P103" s="3"/>
      <c r="Q103" s="3"/>
      <c r="R103" s="3"/>
      <c r="S103" s="3"/>
      <c r="T103" s="3"/>
      <c r="U103" s="3"/>
      <c r="V103" s="3"/>
    </row>
    <row r="104" spans="1:22" x14ac:dyDescent="0.25">
      <c r="A104" s="3"/>
      <c r="B104" s="191"/>
      <c r="C104" s="191"/>
      <c r="D104" s="3"/>
      <c r="E104" s="3"/>
      <c r="F104" s="3"/>
      <c r="G104" s="3"/>
      <c r="H104" s="3"/>
      <c r="I104" s="3"/>
      <c r="J104" s="3"/>
      <c r="K104" s="3"/>
      <c r="L104" s="3"/>
      <c r="M104" s="3"/>
      <c r="N104" s="3"/>
      <c r="O104" s="3"/>
      <c r="P104" s="3"/>
      <c r="Q104" s="3"/>
      <c r="R104" s="3"/>
      <c r="S104" s="3"/>
      <c r="T104" s="3"/>
      <c r="U104" s="3"/>
      <c r="V104" s="3"/>
    </row>
    <row r="105" spans="1:22" x14ac:dyDescent="0.25">
      <c r="A105" s="3"/>
      <c r="B105" s="191"/>
      <c r="C105" s="191"/>
      <c r="D105" s="3"/>
      <c r="E105" s="3"/>
      <c r="F105" s="3"/>
      <c r="G105" s="3"/>
      <c r="H105" s="3"/>
      <c r="I105" s="3"/>
      <c r="J105" s="3"/>
      <c r="K105" s="3"/>
      <c r="L105" s="3"/>
      <c r="M105" s="3"/>
      <c r="N105" s="3"/>
      <c r="O105" s="3"/>
      <c r="P105" s="3"/>
      <c r="Q105" s="3"/>
      <c r="R105" s="3"/>
      <c r="S105" s="3"/>
      <c r="T105" s="3"/>
      <c r="U105" s="3"/>
      <c r="V105" s="3"/>
    </row>
    <row r="106" spans="1:22" x14ac:dyDescent="0.25">
      <c r="A106" s="3"/>
      <c r="B106" s="191"/>
      <c r="C106" s="191"/>
      <c r="D106" s="3"/>
      <c r="E106" s="3"/>
      <c r="F106" s="3"/>
      <c r="G106" s="3"/>
      <c r="H106" s="3"/>
      <c r="I106" s="3"/>
      <c r="J106" s="3"/>
      <c r="K106" s="3"/>
      <c r="L106" s="3"/>
      <c r="M106" s="3"/>
      <c r="N106" s="3"/>
      <c r="O106" s="3"/>
      <c r="P106" s="3"/>
      <c r="Q106" s="3"/>
      <c r="R106" s="3"/>
      <c r="S106" s="3"/>
      <c r="T106" s="3"/>
      <c r="U106" s="3"/>
      <c r="V106" s="3"/>
    </row>
    <row r="107" spans="1:22" x14ac:dyDescent="0.25">
      <c r="A107" s="3"/>
      <c r="B107" s="191"/>
      <c r="C107" s="191"/>
      <c r="D107" s="3"/>
      <c r="E107" s="3"/>
      <c r="F107" s="3"/>
      <c r="G107" s="3"/>
      <c r="H107" s="3"/>
      <c r="I107" s="3"/>
      <c r="J107" s="3"/>
      <c r="K107" s="3"/>
      <c r="L107" s="3"/>
      <c r="M107" s="3"/>
      <c r="N107" s="3"/>
      <c r="O107" s="3"/>
      <c r="P107" s="3"/>
      <c r="Q107" s="3"/>
      <c r="R107" s="3"/>
      <c r="S107" s="3"/>
      <c r="T107" s="3"/>
      <c r="U107" s="3"/>
      <c r="V107" s="3"/>
    </row>
    <row r="108" spans="1:22" x14ac:dyDescent="0.25">
      <c r="A108" s="3"/>
      <c r="B108" s="191"/>
      <c r="C108" s="191"/>
      <c r="D108" s="3"/>
      <c r="E108" s="3"/>
      <c r="F108" s="3"/>
      <c r="G108" s="3"/>
      <c r="H108" s="3"/>
      <c r="I108" s="3"/>
      <c r="J108" s="3"/>
      <c r="K108" s="3"/>
      <c r="L108" s="3"/>
      <c r="M108" s="3"/>
      <c r="N108" s="3"/>
      <c r="O108" s="3"/>
      <c r="P108" s="3"/>
      <c r="Q108" s="3"/>
      <c r="R108" s="3"/>
      <c r="S108" s="3"/>
      <c r="T108" s="3"/>
      <c r="U108" s="3"/>
      <c r="V108" s="3"/>
    </row>
    <row r="109" spans="1:22" x14ac:dyDescent="0.25">
      <c r="A109" s="3"/>
      <c r="B109" s="191"/>
      <c r="C109" s="191"/>
      <c r="D109" s="3"/>
      <c r="E109" s="3"/>
      <c r="F109" s="3"/>
      <c r="G109" s="3"/>
      <c r="H109" s="3"/>
      <c r="I109" s="3"/>
      <c r="J109" s="3"/>
      <c r="K109" s="3"/>
      <c r="L109" s="3"/>
      <c r="M109" s="3"/>
      <c r="N109" s="3"/>
      <c r="O109" s="3"/>
      <c r="P109" s="3"/>
      <c r="Q109" s="3"/>
      <c r="R109" s="3"/>
      <c r="S109" s="3"/>
      <c r="T109" s="3"/>
      <c r="U109" s="3"/>
      <c r="V109" s="3"/>
    </row>
    <row r="110" spans="1:22" x14ac:dyDescent="0.25">
      <c r="A110" s="3"/>
      <c r="B110" s="191"/>
      <c r="C110" s="191"/>
      <c r="D110" s="3"/>
      <c r="E110" s="3"/>
      <c r="F110" s="3"/>
      <c r="G110" s="3"/>
      <c r="H110" s="3"/>
      <c r="I110" s="3"/>
      <c r="J110" s="3"/>
      <c r="K110" s="3"/>
      <c r="L110" s="3"/>
      <c r="M110" s="3"/>
      <c r="N110" s="3"/>
      <c r="O110" s="3"/>
      <c r="P110" s="3"/>
      <c r="Q110" s="3"/>
      <c r="R110" s="3"/>
      <c r="S110" s="3"/>
      <c r="T110" s="3"/>
      <c r="U110" s="3"/>
      <c r="V110" s="3"/>
    </row>
    <row r="111" spans="1:22" x14ac:dyDescent="0.25">
      <c r="A111" s="3"/>
      <c r="B111" s="191"/>
      <c r="C111" s="191"/>
      <c r="D111" s="3"/>
      <c r="E111" s="3"/>
      <c r="F111" s="3"/>
      <c r="G111" s="3"/>
      <c r="H111" s="3"/>
      <c r="I111" s="3"/>
      <c r="J111" s="3"/>
      <c r="K111" s="3"/>
      <c r="L111" s="3"/>
      <c r="M111" s="3"/>
      <c r="N111" s="3"/>
      <c r="O111" s="3"/>
      <c r="P111" s="3"/>
      <c r="Q111" s="3"/>
      <c r="R111" s="3"/>
      <c r="S111" s="3"/>
      <c r="T111" s="3"/>
      <c r="U111" s="3"/>
      <c r="V111" s="3"/>
    </row>
    <row r="112" spans="1:22" x14ac:dyDescent="0.25">
      <c r="A112" s="3"/>
      <c r="B112" s="191"/>
      <c r="C112" s="191"/>
      <c r="D112" s="3"/>
      <c r="E112" s="3"/>
      <c r="F112" s="3"/>
      <c r="G112" s="3"/>
      <c r="H112" s="3"/>
      <c r="I112" s="3"/>
      <c r="J112" s="3"/>
      <c r="K112" s="3"/>
      <c r="L112" s="3"/>
      <c r="M112" s="3"/>
      <c r="N112" s="3"/>
      <c r="O112" s="3"/>
      <c r="P112" s="3"/>
      <c r="Q112" s="3"/>
      <c r="R112" s="3"/>
      <c r="S112" s="3"/>
      <c r="T112" s="3"/>
      <c r="U112" s="3"/>
      <c r="V112" s="3"/>
    </row>
    <row r="113" spans="1:22" x14ac:dyDescent="0.25">
      <c r="A113" s="3"/>
      <c r="B113" s="191"/>
      <c r="C113" s="191"/>
      <c r="D113" s="3"/>
      <c r="E113" s="3"/>
      <c r="F113" s="3"/>
      <c r="G113" s="3"/>
      <c r="H113" s="3"/>
      <c r="I113" s="3"/>
      <c r="J113" s="3"/>
      <c r="K113" s="3"/>
      <c r="L113" s="3"/>
      <c r="M113" s="3"/>
      <c r="N113" s="3"/>
      <c r="O113" s="3"/>
      <c r="P113" s="3"/>
      <c r="Q113" s="3"/>
      <c r="R113" s="3"/>
      <c r="S113" s="3"/>
      <c r="T113" s="3"/>
      <c r="U113" s="3"/>
      <c r="V113" s="3"/>
    </row>
    <row r="114" spans="1:22" x14ac:dyDescent="0.25">
      <c r="A114" s="3"/>
      <c r="B114" s="191"/>
      <c r="C114" s="191"/>
      <c r="D114" s="3"/>
      <c r="E114" s="3"/>
      <c r="F114" s="3"/>
      <c r="G114" s="3"/>
      <c r="H114" s="3"/>
      <c r="I114" s="3"/>
      <c r="J114" s="3"/>
      <c r="K114" s="3"/>
      <c r="L114" s="3"/>
      <c r="M114" s="3"/>
      <c r="N114" s="3"/>
      <c r="O114" s="3"/>
      <c r="P114" s="3"/>
      <c r="Q114" s="3"/>
      <c r="R114" s="3"/>
      <c r="S114" s="3"/>
      <c r="T114" s="3"/>
      <c r="U114" s="3"/>
      <c r="V114" s="3"/>
    </row>
    <row r="115" spans="1:22" x14ac:dyDescent="0.25">
      <c r="A115" s="3"/>
      <c r="B115" s="191"/>
      <c r="C115" s="191"/>
      <c r="D115" s="3"/>
      <c r="E115" s="3"/>
      <c r="F115" s="3"/>
      <c r="G115" s="3"/>
      <c r="H115" s="3"/>
      <c r="I115" s="3"/>
      <c r="J115" s="3"/>
      <c r="K115" s="3"/>
      <c r="L115" s="3"/>
      <c r="M115" s="3"/>
      <c r="N115" s="3"/>
      <c r="O115" s="3"/>
      <c r="P115" s="3"/>
      <c r="Q115" s="3"/>
      <c r="R115" s="3"/>
      <c r="S115" s="3"/>
      <c r="T115" s="3"/>
      <c r="U115" s="3"/>
      <c r="V115" s="3"/>
    </row>
    <row r="116" spans="1:22" x14ac:dyDescent="0.25">
      <c r="A116" s="3"/>
      <c r="B116" s="191"/>
      <c r="C116" s="191"/>
      <c r="D116" s="3"/>
      <c r="E116" s="3"/>
      <c r="F116" s="3"/>
      <c r="G116" s="3"/>
      <c r="H116" s="3"/>
      <c r="I116" s="3"/>
      <c r="J116" s="3"/>
      <c r="K116" s="3"/>
      <c r="L116" s="3"/>
      <c r="M116" s="3"/>
      <c r="N116" s="3"/>
      <c r="O116" s="3"/>
      <c r="P116" s="3"/>
      <c r="Q116" s="3"/>
      <c r="R116" s="3"/>
      <c r="S116" s="3"/>
      <c r="T116" s="3"/>
      <c r="U116" s="3"/>
      <c r="V116" s="3"/>
    </row>
    <row r="117" spans="1:22" x14ac:dyDescent="0.25">
      <c r="A117" s="3"/>
      <c r="B117" s="191"/>
      <c r="C117" s="191"/>
      <c r="D117" s="3"/>
      <c r="E117" s="3"/>
      <c r="F117" s="3"/>
      <c r="G117" s="3"/>
      <c r="H117" s="3"/>
      <c r="I117" s="3"/>
      <c r="J117" s="3"/>
      <c r="K117" s="3"/>
      <c r="L117" s="3"/>
      <c r="M117" s="3"/>
      <c r="N117" s="3"/>
      <c r="O117" s="3"/>
      <c r="P117" s="3"/>
      <c r="Q117" s="3"/>
      <c r="R117" s="3"/>
      <c r="S117" s="3"/>
      <c r="T117" s="3"/>
      <c r="U117" s="3"/>
      <c r="V117" s="3"/>
    </row>
    <row r="118" spans="1:22" x14ac:dyDescent="0.25">
      <c r="A118" s="3"/>
      <c r="B118" s="191"/>
      <c r="C118" s="191"/>
      <c r="D118" s="3"/>
      <c r="E118" s="3"/>
      <c r="F118" s="3"/>
      <c r="G118" s="3"/>
      <c r="H118" s="3"/>
      <c r="I118" s="3"/>
      <c r="J118" s="3"/>
      <c r="K118" s="3"/>
      <c r="L118" s="3"/>
      <c r="M118" s="3"/>
      <c r="N118" s="3"/>
      <c r="O118" s="3"/>
      <c r="P118" s="3"/>
      <c r="Q118" s="3"/>
      <c r="R118" s="3"/>
      <c r="S118" s="3"/>
      <c r="T118" s="3"/>
      <c r="U118" s="3"/>
      <c r="V118" s="3"/>
    </row>
    <row r="119" spans="1:22" x14ac:dyDescent="0.25">
      <c r="A119" s="3"/>
      <c r="B119" s="191"/>
      <c r="C119" s="191"/>
      <c r="D119" s="3"/>
      <c r="E119" s="3"/>
      <c r="F119" s="3"/>
      <c r="G119" s="3"/>
      <c r="H119" s="3"/>
      <c r="I119" s="3"/>
      <c r="J119" s="3"/>
      <c r="K119" s="3"/>
      <c r="L119" s="3"/>
      <c r="M119" s="3"/>
      <c r="N119" s="3"/>
      <c r="O119" s="3"/>
      <c r="P119" s="3"/>
      <c r="Q119" s="3"/>
      <c r="R119" s="3"/>
      <c r="S119" s="3"/>
      <c r="T119" s="3"/>
      <c r="U119" s="3"/>
      <c r="V119" s="3"/>
    </row>
    <row r="120" spans="1:22" x14ac:dyDescent="0.25">
      <c r="A120" s="3"/>
      <c r="B120" s="191"/>
      <c r="C120" s="191"/>
      <c r="D120" s="3"/>
      <c r="E120" s="3"/>
      <c r="F120" s="3"/>
      <c r="G120" s="3"/>
      <c r="H120" s="3"/>
      <c r="I120" s="3"/>
      <c r="J120" s="3"/>
      <c r="K120" s="3"/>
      <c r="L120" s="3"/>
      <c r="M120" s="3"/>
      <c r="N120" s="3"/>
      <c r="O120" s="3"/>
      <c r="P120" s="3"/>
      <c r="Q120" s="3"/>
      <c r="R120" s="3"/>
      <c r="S120" s="3"/>
      <c r="T120" s="3"/>
      <c r="U120" s="3"/>
      <c r="V120" s="3"/>
    </row>
    <row r="121" spans="1:22" x14ac:dyDescent="0.25">
      <c r="A121" s="3"/>
      <c r="B121" s="191"/>
      <c r="C121" s="191"/>
      <c r="D121" s="3"/>
      <c r="E121" s="3"/>
      <c r="F121" s="3"/>
      <c r="G121" s="3"/>
      <c r="H121" s="3"/>
      <c r="I121" s="3"/>
      <c r="J121" s="3"/>
      <c r="K121" s="3"/>
      <c r="L121" s="3"/>
      <c r="M121" s="3"/>
      <c r="N121" s="3"/>
      <c r="O121" s="3"/>
      <c r="P121" s="3"/>
      <c r="Q121" s="3"/>
      <c r="R121" s="3"/>
      <c r="S121" s="3"/>
      <c r="T121" s="3"/>
      <c r="U121" s="3"/>
      <c r="V121" s="3"/>
    </row>
    <row r="122" spans="1:22" x14ac:dyDescent="0.25">
      <c r="A122" s="3"/>
      <c r="B122" s="191"/>
      <c r="C122" s="191"/>
      <c r="D122" s="3"/>
      <c r="E122" s="3"/>
      <c r="F122" s="3"/>
      <c r="G122" s="3"/>
      <c r="H122" s="3"/>
      <c r="I122" s="3"/>
      <c r="J122" s="3"/>
      <c r="K122" s="3"/>
      <c r="L122" s="3"/>
      <c r="M122" s="3"/>
      <c r="N122" s="3"/>
      <c r="O122" s="3"/>
      <c r="P122" s="3"/>
      <c r="Q122" s="3"/>
      <c r="R122" s="3"/>
      <c r="S122" s="3"/>
      <c r="T122" s="3"/>
      <c r="U122" s="3"/>
      <c r="V122" s="3"/>
    </row>
  </sheetData>
  <mergeCells count="11">
    <mergeCell ref="A65:D65"/>
    <mergeCell ref="A29:D29"/>
    <mergeCell ref="A39:D39"/>
    <mergeCell ref="A48:D48"/>
    <mergeCell ref="A57:D57"/>
    <mergeCell ref="A61:D61"/>
    <mergeCell ref="A2:D2"/>
    <mergeCell ref="A3:D3"/>
    <mergeCell ref="A4:D4"/>
    <mergeCell ref="A20:D20"/>
    <mergeCell ref="A21:D21"/>
  </mergeCells>
  <pageMargins left="0.7" right="0.7" top="0.75" bottom="0.75" header="0.3" footer="0.3"/>
  <pageSetup paperSize="9" scale="72"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AX210"/>
  <sheetViews>
    <sheetView zoomScaleNormal="100" workbookViewId="0">
      <pane ySplit="1" topLeftCell="A2" activePane="bottomLeft" state="frozen"/>
      <selection pane="bottomLeft" activeCell="H3" sqref="H3"/>
    </sheetView>
  </sheetViews>
  <sheetFormatPr defaultRowHeight="15" x14ac:dyDescent="0.25"/>
  <cols>
    <col min="1" max="1" width="54.7109375" customWidth="1"/>
    <col min="2" max="3" width="9.140625" style="12"/>
    <col min="4" max="4" width="13.7109375" customWidth="1"/>
    <col min="5" max="5" width="14.7109375" hidden="1" customWidth="1"/>
  </cols>
  <sheetData>
    <row r="1" spans="1:50" ht="60.75" thickBot="1" x14ac:dyDescent="0.3">
      <c r="A1" s="31" t="s">
        <v>2</v>
      </c>
      <c r="B1" s="32" t="s">
        <v>153</v>
      </c>
      <c r="C1" s="32" t="s">
        <v>4</v>
      </c>
      <c r="D1" s="124" t="s">
        <v>619</v>
      </c>
      <c r="E1" s="123" t="s">
        <v>618</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row>
    <row r="2" spans="1:50" ht="15.75" thickBot="1" x14ac:dyDescent="0.3">
      <c r="A2" s="457" t="s">
        <v>154</v>
      </c>
      <c r="B2" s="446"/>
      <c r="C2" s="446"/>
      <c r="D2" s="446"/>
      <c r="E2" s="247"/>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row>
    <row r="3" spans="1:50" ht="68.25" customHeight="1" thickBot="1" x14ac:dyDescent="0.3">
      <c r="A3" s="460" t="s">
        <v>140</v>
      </c>
      <c r="B3" s="439"/>
      <c r="C3" s="439"/>
      <c r="D3" s="439"/>
      <c r="E3" s="222"/>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row>
    <row r="4" spans="1:50" ht="15.75" thickBot="1" x14ac:dyDescent="0.3">
      <c r="A4" s="461" t="s">
        <v>155</v>
      </c>
      <c r="B4" s="439"/>
      <c r="C4" s="439"/>
      <c r="D4" s="439"/>
      <c r="E4" s="254"/>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row>
    <row r="5" spans="1:50" x14ac:dyDescent="0.25">
      <c r="A5" s="48" t="s">
        <v>649</v>
      </c>
      <c r="B5" s="166">
        <v>11.2</v>
      </c>
      <c r="C5" s="166">
        <v>12.5</v>
      </c>
      <c r="D5" s="210">
        <f t="shared" ref="D5:D40" si="0">ROUND(E5*1.64,0)</f>
        <v>4507</v>
      </c>
      <c r="E5" s="326">
        <v>2748</v>
      </c>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row>
    <row r="6" spans="1:50" x14ac:dyDescent="0.25">
      <c r="A6" s="2" t="s">
        <v>650</v>
      </c>
      <c r="B6" s="164">
        <v>14</v>
      </c>
      <c r="C6" s="164">
        <v>16</v>
      </c>
      <c r="D6" s="10">
        <f t="shared" si="0"/>
        <v>4966</v>
      </c>
      <c r="E6" s="327">
        <v>3028</v>
      </c>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row>
    <row r="7" spans="1:50" x14ac:dyDescent="0.25">
      <c r="A7" s="2" t="s">
        <v>651</v>
      </c>
      <c r="B7" s="164">
        <v>15.5</v>
      </c>
      <c r="C7" s="164">
        <v>16.3</v>
      </c>
      <c r="D7" s="10">
        <f t="shared" si="0"/>
        <v>5497</v>
      </c>
      <c r="E7" s="327">
        <v>3352</v>
      </c>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row>
    <row r="8" spans="1:50" x14ac:dyDescent="0.25">
      <c r="A8" s="2" t="s">
        <v>156</v>
      </c>
      <c r="B8" s="164">
        <v>22.4</v>
      </c>
      <c r="C8" s="164">
        <v>25</v>
      </c>
      <c r="D8" s="10">
        <f t="shared" si="0"/>
        <v>8764</v>
      </c>
      <c r="E8" s="327">
        <v>5344</v>
      </c>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row>
    <row r="9" spans="1:50" x14ac:dyDescent="0.25">
      <c r="A9" s="2" t="s">
        <v>157</v>
      </c>
      <c r="B9" s="164">
        <v>28</v>
      </c>
      <c r="C9" s="164">
        <v>31.5</v>
      </c>
      <c r="D9" s="10">
        <f t="shared" si="0"/>
        <v>9970</v>
      </c>
      <c r="E9" s="327">
        <v>6079</v>
      </c>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row>
    <row r="10" spans="1:50" ht="15.75" thickBot="1" x14ac:dyDescent="0.3">
      <c r="A10" s="49" t="s">
        <v>158</v>
      </c>
      <c r="B10" s="165">
        <v>33.5</v>
      </c>
      <c r="C10" s="165">
        <v>37.5</v>
      </c>
      <c r="D10" s="10">
        <f t="shared" si="0"/>
        <v>11872</v>
      </c>
      <c r="E10" s="328">
        <v>7239</v>
      </c>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row>
    <row r="11" spans="1:50" ht="15.75" thickBot="1" x14ac:dyDescent="0.3">
      <c r="A11" s="461" t="s">
        <v>159</v>
      </c>
      <c r="B11" s="439"/>
      <c r="C11" s="439"/>
      <c r="D11" s="439"/>
      <c r="E11" s="254"/>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row>
    <row r="12" spans="1:50" x14ac:dyDescent="0.25">
      <c r="A12" s="48" t="s">
        <v>160</v>
      </c>
      <c r="B12" s="166">
        <v>22.4</v>
      </c>
      <c r="C12" s="166">
        <v>25</v>
      </c>
      <c r="D12" s="10">
        <f t="shared" si="0"/>
        <v>6888</v>
      </c>
      <c r="E12" s="326">
        <v>4200</v>
      </c>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row>
    <row r="13" spans="1:50" ht="15.75" thickBot="1" x14ac:dyDescent="0.3">
      <c r="A13" s="49" t="s">
        <v>161</v>
      </c>
      <c r="B13" s="165">
        <v>28</v>
      </c>
      <c r="C13" s="165">
        <v>31.5</v>
      </c>
      <c r="D13" s="10">
        <f t="shared" si="0"/>
        <v>7765</v>
      </c>
      <c r="E13" s="328">
        <v>4735</v>
      </c>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row>
    <row r="14" spans="1:50" ht="15.75" thickBot="1" x14ac:dyDescent="0.3">
      <c r="A14" s="461" t="s">
        <v>162</v>
      </c>
      <c r="B14" s="439"/>
      <c r="C14" s="439"/>
      <c r="D14" s="439"/>
      <c r="E14" s="254"/>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row>
    <row r="15" spans="1:50" x14ac:dyDescent="0.25">
      <c r="A15" s="48" t="s">
        <v>163</v>
      </c>
      <c r="B15" s="166">
        <v>28</v>
      </c>
      <c r="C15" s="166">
        <v>31.5</v>
      </c>
      <c r="D15" s="10">
        <f t="shared" si="0"/>
        <v>10517</v>
      </c>
      <c r="E15" s="326">
        <v>6413</v>
      </c>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row>
    <row r="16" spans="1:50" x14ac:dyDescent="0.25">
      <c r="A16" s="2" t="s">
        <v>164</v>
      </c>
      <c r="B16" s="164">
        <v>33.5</v>
      </c>
      <c r="C16" s="164">
        <v>37.5</v>
      </c>
      <c r="D16" s="10">
        <f t="shared" si="0"/>
        <v>12744</v>
      </c>
      <c r="E16" s="327">
        <v>7771</v>
      </c>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row>
    <row r="17" spans="1:50" x14ac:dyDescent="0.25">
      <c r="A17" s="2" t="s">
        <v>165</v>
      </c>
      <c r="B17" s="164">
        <v>40</v>
      </c>
      <c r="C17" s="164">
        <v>45</v>
      </c>
      <c r="D17" s="10">
        <f t="shared" si="0"/>
        <v>14521</v>
      </c>
      <c r="E17" s="327">
        <v>8854</v>
      </c>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row>
    <row r="18" spans="1:50" x14ac:dyDescent="0.25">
      <c r="A18" s="2" t="s">
        <v>166</v>
      </c>
      <c r="B18" s="164">
        <v>45</v>
      </c>
      <c r="C18" s="164">
        <v>50</v>
      </c>
      <c r="D18" s="10">
        <f t="shared" si="0"/>
        <v>16288</v>
      </c>
      <c r="E18" s="327">
        <v>9932</v>
      </c>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row>
    <row r="19" spans="1:50" x14ac:dyDescent="0.25">
      <c r="A19" s="2" t="s">
        <v>167</v>
      </c>
      <c r="B19" s="164">
        <v>47.5</v>
      </c>
      <c r="C19" s="164">
        <v>52</v>
      </c>
      <c r="D19" s="10">
        <f t="shared" si="0"/>
        <v>17135</v>
      </c>
      <c r="E19" s="327">
        <v>10448</v>
      </c>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row>
    <row r="20" spans="1:50" x14ac:dyDescent="0.25">
      <c r="A20" s="2" t="s">
        <v>168</v>
      </c>
      <c r="B20" s="164">
        <v>52.4</v>
      </c>
      <c r="C20" s="164">
        <v>56.5</v>
      </c>
      <c r="D20" s="10">
        <f t="shared" si="0"/>
        <v>18320</v>
      </c>
      <c r="E20" s="327">
        <v>11171</v>
      </c>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row>
    <row r="21" spans="1:50" ht="15.75" thickBot="1" x14ac:dyDescent="0.3">
      <c r="A21" s="49" t="s">
        <v>169</v>
      </c>
      <c r="B21" s="165">
        <v>56</v>
      </c>
      <c r="C21" s="165">
        <v>63</v>
      </c>
      <c r="D21" s="10">
        <f t="shared" si="0"/>
        <v>19614</v>
      </c>
      <c r="E21" s="328">
        <v>11960</v>
      </c>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row>
    <row r="22" spans="1:50" ht="15.75" thickBot="1" x14ac:dyDescent="0.3">
      <c r="A22" s="461" t="s">
        <v>170</v>
      </c>
      <c r="B22" s="439"/>
      <c r="C22" s="439"/>
      <c r="D22" s="439"/>
      <c r="E22" s="254"/>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row>
    <row r="23" spans="1:50" x14ac:dyDescent="0.25">
      <c r="A23" s="48" t="s">
        <v>171</v>
      </c>
      <c r="B23" s="166">
        <v>22.4</v>
      </c>
      <c r="C23" s="166">
        <v>25</v>
      </c>
      <c r="D23" s="10">
        <f t="shared" si="0"/>
        <v>10955</v>
      </c>
      <c r="E23" s="326">
        <v>6680</v>
      </c>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row>
    <row r="24" spans="1:50" x14ac:dyDescent="0.25">
      <c r="A24" s="2" t="s">
        <v>172</v>
      </c>
      <c r="B24" s="164">
        <v>28</v>
      </c>
      <c r="C24" s="164">
        <v>31.5</v>
      </c>
      <c r="D24" s="10">
        <f t="shared" si="0"/>
        <v>12243</v>
      </c>
      <c r="E24" s="327">
        <v>7465</v>
      </c>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row>
    <row r="25" spans="1:50" ht="15.75" thickBot="1" x14ac:dyDescent="0.3">
      <c r="A25" s="49" t="s">
        <v>173</v>
      </c>
      <c r="B25" s="165">
        <v>33.5</v>
      </c>
      <c r="C25" s="165">
        <v>37.5</v>
      </c>
      <c r="D25" s="10">
        <f t="shared" si="0"/>
        <v>14074</v>
      </c>
      <c r="E25" s="328">
        <v>8582</v>
      </c>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row>
    <row r="26" spans="1:50" ht="15.75" thickBot="1" x14ac:dyDescent="0.3">
      <c r="A26" s="461" t="s">
        <v>174</v>
      </c>
      <c r="B26" s="439"/>
      <c r="C26" s="439"/>
      <c r="D26" s="439"/>
      <c r="E26" s="254"/>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row>
    <row r="27" spans="1:50" x14ac:dyDescent="0.25">
      <c r="A27" s="48" t="s">
        <v>175</v>
      </c>
      <c r="B27" s="166">
        <v>22.4</v>
      </c>
      <c r="C27" s="166">
        <v>25</v>
      </c>
      <c r="D27" s="10">
        <f t="shared" si="0"/>
        <v>13118</v>
      </c>
      <c r="E27" s="326">
        <v>7999</v>
      </c>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row>
    <row r="28" spans="1:50" x14ac:dyDescent="0.25">
      <c r="A28" s="2" t="s">
        <v>176</v>
      </c>
      <c r="B28" s="164">
        <v>28</v>
      </c>
      <c r="C28" s="164">
        <v>31.5</v>
      </c>
      <c r="D28" s="10">
        <f t="shared" si="0"/>
        <v>14045</v>
      </c>
      <c r="E28" s="327">
        <v>8564</v>
      </c>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row>
    <row r="29" spans="1:50" ht="15.75" thickBot="1" x14ac:dyDescent="0.3">
      <c r="A29" s="49" t="s">
        <v>177</v>
      </c>
      <c r="B29" s="165">
        <v>33.5</v>
      </c>
      <c r="C29" s="165">
        <v>37.5</v>
      </c>
      <c r="D29" s="10">
        <f t="shared" si="0"/>
        <v>16344</v>
      </c>
      <c r="E29" s="328">
        <v>9966</v>
      </c>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row>
    <row r="30" spans="1:50" ht="15.75" thickBot="1" x14ac:dyDescent="0.3">
      <c r="A30" s="461" t="s">
        <v>534</v>
      </c>
      <c r="B30" s="439"/>
      <c r="C30" s="439"/>
      <c r="D30" s="439"/>
      <c r="E30" s="254"/>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row>
    <row r="31" spans="1:50" x14ac:dyDescent="0.25">
      <c r="A31" s="84" t="s">
        <v>500</v>
      </c>
      <c r="B31" s="163">
        <v>22.4</v>
      </c>
      <c r="C31" s="163">
        <v>25</v>
      </c>
      <c r="D31" s="212">
        <f t="shared" si="0"/>
        <v>9922</v>
      </c>
      <c r="E31" s="329">
        <v>6050</v>
      </c>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row>
    <row r="32" spans="1:50" x14ac:dyDescent="0.25">
      <c r="A32" s="2" t="s">
        <v>501</v>
      </c>
      <c r="B32" s="164">
        <v>28</v>
      </c>
      <c r="C32" s="164">
        <v>31.5</v>
      </c>
      <c r="D32" s="10">
        <f t="shared" si="0"/>
        <v>11173</v>
      </c>
      <c r="E32" s="327">
        <v>6813</v>
      </c>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row>
    <row r="33" spans="1:50" x14ac:dyDescent="0.25">
      <c r="A33" s="2" t="s">
        <v>502</v>
      </c>
      <c r="B33" s="164">
        <v>33.5</v>
      </c>
      <c r="C33" s="164">
        <v>37.5</v>
      </c>
      <c r="D33" s="10">
        <f t="shared" si="0"/>
        <v>14053</v>
      </c>
      <c r="E33" s="327">
        <v>8569</v>
      </c>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row>
    <row r="34" spans="1:50" x14ac:dyDescent="0.25">
      <c r="A34" s="2" t="s">
        <v>503</v>
      </c>
      <c r="B34" s="164">
        <v>40</v>
      </c>
      <c r="C34" s="164">
        <v>45</v>
      </c>
      <c r="D34" s="10">
        <f t="shared" si="0"/>
        <v>15403</v>
      </c>
      <c r="E34" s="327">
        <v>9392</v>
      </c>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row>
    <row r="35" spans="1:50" x14ac:dyDescent="0.25">
      <c r="A35" s="2" t="s">
        <v>504</v>
      </c>
      <c r="B35" s="164">
        <v>45</v>
      </c>
      <c r="C35" s="164">
        <v>50</v>
      </c>
      <c r="D35" s="10">
        <f t="shared" si="0"/>
        <v>17540</v>
      </c>
      <c r="E35" s="327">
        <v>10695</v>
      </c>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row>
    <row r="36" spans="1:50" x14ac:dyDescent="0.25">
      <c r="A36" s="2" t="s">
        <v>624</v>
      </c>
      <c r="B36" s="164">
        <v>45.5</v>
      </c>
      <c r="C36" s="164">
        <v>53</v>
      </c>
      <c r="D36" s="10">
        <f t="shared" si="0"/>
        <v>18363</v>
      </c>
      <c r="E36" s="330">
        <v>11197</v>
      </c>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row>
    <row r="37" spans="1:50" x14ac:dyDescent="0.25">
      <c r="A37" s="2" t="s">
        <v>625</v>
      </c>
      <c r="B37" s="164">
        <v>50</v>
      </c>
      <c r="C37" s="164">
        <v>56</v>
      </c>
      <c r="D37" s="10">
        <f t="shared" si="0"/>
        <v>19185</v>
      </c>
      <c r="E37" s="330">
        <v>11698</v>
      </c>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row>
    <row r="38" spans="1:50" x14ac:dyDescent="0.25">
      <c r="A38" s="2" t="s">
        <v>505</v>
      </c>
      <c r="B38" s="164">
        <v>56</v>
      </c>
      <c r="C38" s="164">
        <v>63</v>
      </c>
      <c r="D38" s="10">
        <f t="shared" si="0"/>
        <v>21043</v>
      </c>
      <c r="E38" s="330">
        <v>12831</v>
      </c>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row>
    <row r="39" spans="1:50" x14ac:dyDescent="0.25">
      <c r="A39" s="2" t="s">
        <v>506</v>
      </c>
      <c r="B39" s="164">
        <v>61.5</v>
      </c>
      <c r="C39" s="164">
        <v>64</v>
      </c>
      <c r="D39" s="10">
        <f t="shared" si="0"/>
        <v>23142</v>
      </c>
      <c r="E39" s="330">
        <v>14111</v>
      </c>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row>
    <row r="40" spans="1:50" ht="15.75" thickBot="1" x14ac:dyDescent="0.3">
      <c r="A40" s="62" t="s">
        <v>626</v>
      </c>
      <c r="B40" s="190">
        <v>67</v>
      </c>
      <c r="C40" s="190">
        <v>73</v>
      </c>
      <c r="D40" s="193">
        <f t="shared" si="0"/>
        <v>25689</v>
      </c>
      <c r="E40" s="331">
        <v>15664</v>
      </c>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row>
    <row r="41" spans="1:50" ht="18.75" x14ac:dyDescent="0.25">
      <c r="A41" s="462" t="s">
        <v>71</v>
      </c>
      <c r="B41" s="463"/>
      <c r="C41" s="463"/>
      <c r="D41" s="463"/>
      <c r="E41" s="225"/>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row>
    <row r="42" spans="1:50" ht="45.75" customHeight="1" thickBot="1" x14ac:dyDescent="0.3">
      <c r="A42" s="464" t="s">
        <v>178</v>
      </c>
      <c r="B42" s="465"/>
      <c r="C42" s="465"/>
      <c r="D42" s="465"/>
      <c r="E42" s="255"/>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row>
    <row r="43" spans="1:50" x14ac:dyDescent="0.25">
      <c r="A43" s="213" t="s">
        <v>507</v>
      </c>
      <c r="B43" s="137" t="s">
        <v>204</v>
      </c>
      <c r="C43" s="137" t="s">
        <v>205</v>
      </c>
      <c r="D43" s="212">
        <f t="shared" ref="D43:D50" si="1">ROUND(E43*1.64,0)</f>
        <v>830</v>
      </c>
      <c r="E43" s="332">
        <v>506</v>
      </c>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row>
    <row r="44" spans="1:50" x14ac:dyDescent="0.25">
      <c r="A44" s="11" t="s">
        <v>508</v>
      </c>
      <c r="B44" s="144">
        <v>2.2000000000000002</v>
      </c>
      <c r="C44" s="144">
        <v>2.5</v>
      </c>
      <c r="D44" s="10">
        <f t="shared" si="1"/>
        <v>828</v>
      </c>
      <c r="E44" s="333">
        <v>505</v>
      </c>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row>
    <row r="45" spans="1:50" x14ac:dyDescent="0.25">
      <c r="A45" s="11" t="s">
        <v>509</v>
      </c>
      <c r="B45" s="144">
        <v>2.8</v>
      </c>
      <c r="C45" s="144">
        <v>3.2</v>
      </c>
      <c r="D45" s="10">
        <f t="shared" si="1"/>
        <v>848</v>
      </c>
      <c r="E45" s="333">
        <v>517</v>
      </c>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row>
    <row r="46" spans="1:50" x14ac:dyDescent="0.25">
      <c r="A46" s="11" t="s">
        <v>510</v>
      </c>
      <c r="B46" s="144">
        <v>3.6</v>
      </c>
      <c r="C46" s="144">
        <v>4</v>
      </c>
      <c r="D46" s="10">
        <f t="shared" si="1"/>
        <v>876</v>
      </c>
      <c r="E46" s="333">
        <v>534</v>
      </c>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row>
    <row r="47" spans="1:50" x14ac:dyDescent="0.25">
      <c r="A47" s="11" t="s">
        <v>511</v>
      </c>
      <c r="B47" s="144">
        <v>4.5</v>
      </c>
      <c r="C47" s="144">
        <v>5</v>
      </c>
      <c r="D47" s="10">
        <f t="shared" si="1"/>
        <v>904</v>
      </c>
      <c r="E47" s="333">
        <v>551</v>
      </c>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row>
    <row r="48" spans="1:50" x14ac:dyDescent="0.25">
      <c r="A48" s="11" t="s">
        <v>512</v>
      </c>
      <c r="B48" s="144">
        <v>5.6</v>
      </c>
      <c r="C48" s="144">
        <v>6.3</v>
      </c>
      <c r="D48" s="10">
        <f t="shared" si="1"/>
        <v>979</v>
      </c>
      <c r="E48" s="333">
        <v>597</v>
      </c>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row>
    <row r="49" spans="1:50" x14ac:dyDescent="0.25">
      <c r="A49" s="11" t="s">
        <v>513</v>
      </c>
      <c r="B49" s="144">
        <v>7.1</v>
      </c>
      <c r="C49" s="144">
        <v>8</v>
      </c>
      <c r="D49" s="10">
        <f t="shared" si="1"/>
        <v>1055</v>
      </c>
      <c r="E49" s="333">
        <v>643</v>
      </c>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row>
    <row r="50" spans="1:50" ht="15.75" thickBot="1" x14ac:dyDescent="0.3">
      <c r="A50" s="214" t="s">
        <v>514</v>
      </c>
      <c r="B50" s="162">
        <v>9</v>
      </c>
      <c r="C50" s="162">
        <v>10</v>
      </c>
      <c r="D50" s="193">
        <f t="shared" si="1"/>
        <v>1253</v>
      </c>
      <c r="E50" s="334">
        <v>764</v>
      </c>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row>
    <row r="51" spans="1:50" ht="44.25" customHeight="1" thickBot="1" x14ac:dyDescent="0.3">
      <c r="A51" s="466" t="s">
        <v>179</v>
      </c>
      <c r="B51" s="439"/>
      <c r="C51" s="439"/>
      <c r="D51" s="439"/>
      <c r="E51" s="256"/>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row>
    <row r="52" spans="1:50" x14ac:dyDescent="0.25">
      <c r="A52" s="84" t="s">
        <v>515</v>
      </c>
      <c r="B52" s="163">
        <v>3.6</v>
      </c>
      <c r="C52" s="163">
        <v>4</v>
      </c>
      <c r="D52" s="10">
        <f t="shared" ref="D52:D57" si="2">ROUND(E52*1.64,0)</f>
        <v>1842</v>
      </c>
      <c r="E52" s="335">
        <v>1122.998</v>
      </c>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row>
    <row r="53" spans="1:50" x14ac:dyDescent="0.25">
      <c r="A53" s="2" t="s">
        <v>516</v>
      </c>
      <c r="B53" s="164">
        <v>4.5</v>
      </c>
      <c r="C53" s="164">
        <v>5</v>
      </c>
      <c r="D53" s="10">
        <f t="shared" si="2"/>
        <v>1915</v>
      </c>
      <c r="E53" s="335">
        <v>1167.575</v>
      </c>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row>
    <row r="54" spans="1:50" x14ac:dyDescent="0.25">
      <c r="A54" s="2" t="s">
        <v>517</v>
      </c>
      <c r="B54" s="164">
        <v>5.6</v>
      </c>
      <c r="C54" s="164">
        <v>6.3</v>
      </c>
      <c r="D54" s="10">
        <f t="shared" si="2"/>
        <v>1994</v>
      </c>
      <c r="E54" s="335">
        <v>1215.5809999999999</v>
      </c>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row>
    <row r="55" spans="1:50" x14ac:dyDescent="0.25">
      <c r="A55" s="2" t="s">
        <v>518</v>
      </c>
      <c r="B55" s="164">
        <v>7.1</v>
      </c>
      <c r="C55" s="164">
        <v>8</v>
      </c>
      <c r="D55" s="10">
        <f t="shared" si="2"/>
        <v>2081</v>
      </c>
      <c r="E55" s="335">
        <v>1268.73</v>
      </c>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row>
    <row r="56" spans="1:50" x14ac:dyDescent="0.25">
      <c r="A56" s="2" t="s">
        <v>519</v>
      </c>
      <c r="B56" s="164">
        <v>11.2</v>
      </c>
      <c r="C56" s="164">
        <v>12.5</v>
      </c>
      <c r="D56" s="10">
        <f t="shared" si="2"/>
        <v>2365</v>
      </c>
      <c r="E56" s="335">
        <v>1441.895</v>
      </c>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row>
    <row r="57" spans="1:50" ht="15.75" thickBot="1" x14ac:dyDescent="0.3">
      <c r="A57" s="49" t="s">
        <v>520</v>
      </c>
      <c r="B57" s="165">
        <v>14</v>
      </c>
      <c r="C57" s="165">
        <v>16</v>
      </c>
      <c r="D57" s="10">
        <f t="shared" si="2"/>
        <v>2817</v>
      </c>
      <c r="E57" s="335">
        <v>1717.9290000000001</v>
      </c>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row>
    <row r="58" spans="1:50" ht="45.75" customHeight="1" thickBot="1" x14ac:dyDescent="0.3">
      <c r="A58" s="466" t="s">
        <v>180</v>
      </c>
      <c r="B58" s="439"/>
      <c r="C58" s="439"/>
      <c r="D58" s="439"/>
      <c r="E58" s="254"/>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row>
    <row r="59" spans="1:50" x14ac:dyDescent="0.25">
      <c r="A59" s="48" t="s">
        <v>181</v>
      </c>
      <c r="B59" s="166" t="s">
        <v>204</v>
      </c>
      <c r="C59" s="166" t="s">
        <v>205</v>
      </c>
      <c r="D59" s="10">
        <f t="shared" ref="D59:D65" si="3">ROUND(E59*1.64,0)</f>
        <v>1071</v>
      </c>
      <c r="E59" s="335">
        <v>653</v>
      </c>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row>
    <row r="60" spans="1:50" x14ac:dyDescent="0.25">
      <c r="A60" s="2" t="s">
        <v>182</v>
      </c>
      <c r="B60" s="164">
        <v>2.2000000000000002</v>
      </c>
      <c r="C60" s="164">
        <v>2.5</v>
      </c>
      <c r="D60" s="10">
        <f t="shared" si="3"/>
        <v>1148</v>
      </c>
      <c r="E60" s="335">
        <v>700</v>
      </c>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row>
    <row r="61" spans="1:50" x14ac:dyDescent="0.25">
      <c r="A61" s="2" t="s">
        <v>183</v>
      </c>
      <c r="B61" s="164">
        <v>2.8</v>
      </c>
      <c r="C61" s="164">
        <v>3.2</v>
      </c>
      <c r="D61" s="10">
        <f t="shared" si="3"/>
        <v>1192</v>
      </c>
      <c r="E61" s="335">
        <v>727</v>
      </c>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row>
    <row r="62" spans="1:50" x14ac:dyDescent="0.25">
      <c r="A62" s="2" t="s">
        <v>184</v>
      </c>
      <c r="B62" s="164">
        <v>3.6</v>
      </c>
      <c r="C62" s="164">
        <v>4</v>
      </c>
      <c r="D62" s="10">
        <f t="shared" si="3"/>
        <v>1258</v>
      </c>
      <c r="E62" s="335">
        <v>767</v>
      </c>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row>
    <row r="63" spans="1:50" x14ac:dyDescent="0.25">
      <c r="A63" s="2" t="s">
        <v>185</v>
      </c>
      <c r="B63" s="164">
        <v>4.5</v>
      </c>
      <c r="C63" s="164">
        <v>5</v>
      </c>
      <c r="D63" s="10">
        <f t="shared" si="3"/>
        <v>1333</v>
      </c>
      <c r="E63" s="335">
        <v>813</v>
      </c>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row>
    <row r="64" spans="1:50" x14ac:dyDescent="0.25">
      <c r="A64" s="2" t="s">
        <v>186</v>
      </c>
      <c r="B64" s="164">
        <v>5.6</v>
      </c>
      <c r="C64" s="164">
        <v>6.3</v>
      </c>
      <c r="D64" s="10">
        <f t="shared" si="3"/>
        <v>1363</v>
      </c>
      <c r="E64" s="335">
        <v>831</v>
      </c>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row>
    <row r="65" spans="1:50" x14ac:dyDescent="0.25">
      <c r="A65" s="2" t="s">
        <v>187</v>
      </c>
      <c r="B65" s="164"/>
      <c r="C65" s="164"/>
      <c r="D65" s="10">
        <f t="shared" si="3"/>
        <v>200</v>
      </c>
      <c r="E65" s="335">
        <v>122</v>
      </c>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row>
    <row r="66" spans="1:50" ht="15.75" thickBot="1" x14ac:dyDescent="0.3">
      <c r="A66" s="458" t="s">
        <v>188</v>
      </c>
      <c r="B66" s="459"/>
      <c r="C66" s="459"/>
      <c r="D66" s="459"/>
      <c r="E66" s="336"/>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row>
    <row r="67" spans="1:50" ht="48" customHeight="1" thickBot="1" x14ac:dyDescent="0.3">
      <c r="A67" s="466" t="s">
        <v>189</v>
      </c>
      <c r="B67" s="439"/>
      <c r="C67" s="439"/>
      <c r="D67" s="439"/>
      <c r="E67" s="254"/>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row>
    <row r="68" spans="1:50" x14ac:dyDescent="0.25">
      <c r="A68" s="48" t="s">
        <v>521</v>
      </c>
      <c r="B68" s="166">
        <v>2.8</v>
      </c>
      <c r="C68" s="166">
        <v>3.2</v>
      </c>
      <c r="D68" s="10">
        <f t="shared" ref="D68:D77" si="4">ROUND(E68*1.64,0)</f>
        <v>1181</v>
      </c>
      <c r="E68" s="335">
        <v>720</v>
      </c>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row>
    <row r="69" spans="1:50" x14ac:dyDescent="0.25">
      <c r="A69" s="2" t="s">
        <v>522</v>
      </c>
      <c r="B69" s="164">
        <v>3.6</v>
      </c>
      <c r="C69" s="164">
        <v>4</v>
      </c>
      <c r="D69" s="10">
        <f t="shared" si="4"/>
        <v>1246</v>
      </c>
      <c r="E69" s="335">
        <v>760</v>
      </c>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row>
    <row r="70" spans="1:50" x14ac:dyDescent="0.25">
      <c r="A70" s="2" t="s">
        <v>523</v>
      </c>
      <c r="B70" s="164">
        <v>4.5</v>
      </c>
      <c r="C70" s="164">
        <v>5</v>
      </c>
      <c r="D70" s="10">
        <f t="shared" si="4"/>
        <v>1301</v>
      </c>
      <c r="E70" s="335">
        <v>793</v>
      </c>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row>
    <row r="71" spans="1:50" x14ac:dyDescent="0.25">
      <c r="A71" s="2" t="s">
        <v>524</v>
      </c>
      <c r="B71" s="164">
        <v>5.6</v>
      </c>
      <c r="C71" s="164">
        <v>6.3</v>
      </c>
      <c r="D71" s="10">
        <f t="shared" si="4"/>
        <v>1379</v>
      </c>
      <c r="E71" s="335">
        <v>841</v>
      </c>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row>
    <row r="72" spans="1:50" x14ac:dyDescent="0.25">
      <c r="A72" s="2" t="s">
        <v>525</v>
      </c>
      <c r="B72" s="164">
        <v>7.1</v>
      </c>
      <c r="C72" s="164">
        <v>8</v>
      </c>
      <c r="D72" s="10">
        <f t="shared" si="4"/>
        <v>1440</v>
      </c>
      <c r="E72" s="335">
        <v>878</v>
      </c>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row>
    <row r="73" spans="1:50" x14ac:dyDescent="0.25">
      <c r="A73" s="2" t="s">
        <v>526</v>
      </c>
      <c r="B73" s="164">
        <v>9</v>
      </c>
      <c r="C73" s="164">
        <v>10</v>
      </c>
      <c r="D73" s="10">
        <f t="shared" si="4"/>
        <v>1729</v>
      </c>
      <c r="E73" s="335">
        <v>1054</v>
      </c>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row>
    <row r="74" spans="1:50" x14ac:dyDescent="0.25">
      <c r="A74" s="2" t="s">
        <v>527</v>
      </c>
      <c r="B74" s="164">
        <v>11.2</v>
      </c>
      <c r="C74" s="164">
        <v>12.5</v>
      </c>
      <c r="D74" s="10">
        <f t="shared" si="4"/>
        <v>2016</v>
      </c>
      <c r="E74" s="335">
        <v>1229</v>
      </c>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row>
    <row r="75" spans="1:50" x14ac:dyDescent="0.25">
      <c r="A75" s="2" t="s">
        <v>528</v>
      </c>
      <c r="B75" s="164">
        <v>14</v>
      </c>
      <c r="C75" s="164">
        <v>16</v>
      </c>
      <c r="D75" s="10">
        <f t="shared" si="4"/>
        <v>2252</v>
      </c>
      <c r="E75" s="335">
        <v>1373</v>
      </c>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row>
    <row r="76" spans="1:50" x14ac:dyDescent="0.25">
      <c r="A76" s="2" t="s">
        <v>529</v>
      </c>
      <c r="B76" s="164">
        <v>16</v>
      </c>
      <c r="C76" s="164">
        <v>18</v>
      </c>
      <c r="D76" s="10">
        <f t="shared" si="4"/>
        <v>2537</v>
      </c>
      <c r="E76" s="335">
        <v>1547</v>
      </c>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row>
    <row r="77" spans="1:50" x14ac:dyDescent="0.25">
      <c r="A77" s="2" t="s">
        <v>627</v>
      </c>
      <c r="B77" s="164"/>
      <c r="C77" s="164"/>
      <c r="D77" s="10">
        <f t="shared" si="4"/>
        <v>287</v>
      </c>
      <c r="E77" s="335">
        <v>175</v>
      </c>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row>
    <row r="78" spans="1:50" ht="15.75" thickBot="1" x14ac:dyDescent="0.3">
      <c r="A78" s="458" t="s">
        <v>188</v>
      </c>
      <c r="B78" s="459"/>
      <c r="C78" s="459"/>
      <c r="D78" s="459"/>
      <c r="E78" s="336"/>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row>
    <row r="79" spans="1:50" ht="47.25" customHeight="1" thickBot="1" x14ac:dyDescent="0.3">
      <c r="A79" s="466" t="s">
        <v>190</v>
      </c>
      <c r="B79" s="439"/>
      <c r="C79" s="439"/>
      <c r="D79" s="439"/>
      <c r="E79" s="254"/>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row>
    <row r="80" spans="1:50" x14ac:dyDescent="0.25">
      <c r="A80" s="48" t="s">
        <v>191</v>
      </c>
      <c r="B80" s="166">
        <v>2.2000000000000002</v>
      </c>
      <c r="C80" s="166">
        <v>2.5</v>
      </c>
      <c r="D80" s="10">
        <f t="shared" ref="D80:D89" si="5">ROUND(E80*1.64,0)</f>
        <v>1173</v>
      </c>
      <c r="E80" s="335">
        <v>715</v>
      </c>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row>
    <row r="81" spans="1:50" x14ac:dyDescent="0.25">
      <c r="A81" s="2" t="s">
        <v>192</v>
      </c>
      <c r="B81" s="164">
        <v>2.8</v>
      </c>
      <c r="C81" s="164">
        <v>3.2</v>
      </c>
      <c r="D81" s="10">
        <f t="shared" si="5"/>
        <v>1212</v>
      </c>
      <c r="E81" s="335">
        <v>739</v>
      </c>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row>
    <row r="82" spans="1:50" x14ac:dyDescent="0.25">
      <c r="A82" s="2" t="s">
        <v>193</v>
      </c>
      <c r="B82" s="164">
        <v>3.6</v>
      </c>
      <c r="C82" s="164">
        <v>4</v>
      </c>
      <c r="D82" s="10">
        <f t="shared" si="5"/>
        <v>1241</v>
      </c>
      <c r="E82" s="335">
        <v>757</v>
      </c>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row>
    <row r="83" spans="1:50" x14ac:dyDescent="0.25">
      <c r="A83" s="2" t="s">
        <v>194</v>
      </c>
      <c r="B83" s="164">
        <v>4.5</v>
      </c>
      <c r="C83" s="164">
        <v>5</v>
      </c>
      <c r="D83" s="10">
        <f t="shared" si="5"/>
        <v>1392</v>
      </c>
      <c r="E83" s="335">
        <v>849</v>
      </c>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row>
    <row r="84" spans="1:50" x14ac:dyDescent="0.25">
      <c r="A84" s="2" t="s">
        <v>195</v>
      </c>
      <c r="B84" s="164">
        <v>5.6</v>
      </c>
      <c r="C84" s="164">
        <v>6.3</v>
      </c>
      <c r="D84" s="10">
        <f t="shared" si="5"/>
        <v>1456</v>
      </c>
      <c r="E84" s="335">
        <v>888</v>
      </c>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row>
    <row r="85" spans="1:50" x14ac:dyDescent="0.25">
      <c r="A85" s="2" t="s">
        <v>196</v>
      </c>
      <c r="B85" s="164">
        <v>7.1</v>
      </c>
      <c r="C85" s="164">
        <v>8</v>
      </c>
      <c r="D85" s="10">
        <f t="shared" si="5"/>
        <v>1499</v>
      </c>
      <c r="E85" s="335">
        <v>914</v>
      </c>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row>
    <row r="86" spans="1:50" x14ac:dyDescent="0.25">
      <c r="A86" s="2" t="s">
        <v>197</v>
      </c>
      <c r="B86" s="164">
        <v>9</v>
      </c>
      <c r="C86" s="164">
        <v>10</v>
      </c>
      <c r="D86" s="10">
        <f t="shared" si="5"/>
        <v>1674</v>
      </c>
      <c r="E86" s="335">
        <v>1021</v>
      </c>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row>
    <row r="87" spans="1:50" x14ac:dyDescent="0.25">
      <c r="A87" s="2" t="s">
        <v>198</v>
      </c>
      <c r="B87" s="164">
        <v>11.2</v>
      </c>
      <c r="C87" s="164">
        <v>12.5</v>
      </c>
      <c r="D87" s="10">
        <f t="shared" si="5"/>
        <v>1991</v>
      </c>
      <c r="E87" s="335">
        <v>1214</v>
      </c>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row>
    <row r="88" spans="1:50" x14ac:dyDescent="0.25">
      <c r="A88" s="2" t="s">
        <v>199</v>
      </c>
      <c r="B88" s="164">
        <v>14</v>
      </c>
      <c r="C88" s="164">
        <v>16</v>
      </c>
      <c r="D88" s="10">
        <f t="shared" si="5"/>
        <v>2089</v>
      </c>
      <c r="E88" s="335">
        <v>1274</v>
      </c>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row>
    <row r="89" spans="1:50" x14ac:dyDescent="0.25">
      <c r="A89" s="2" t="s">
        <v>200</v>
      </c>
      <c r="B89" s="164">
        <v>16</v>
      </c>
      <c r="C89" s="164">
        <v>18</v>
      </c>
      <c r="D89" s="10">
        <f t="shared" si="5"/>
        <v>2158</v>
      </c>
      <c r="E89" s="335">
        <v>1316</v>
      </c>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row>
    <row r="90" spans="1:50" ht="15.75" thickBot="1" x14ac:dyDescent="0.3">
      <c r="A90" s="458" t="s">
        <v>201</v>
      </c>
      <c r="B90" s="459"/>
      <c r="C90" s="459"/>
      <c r="D90" s="459"/>
      <c r="E90" s="336"/>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row>
    <row r="91" spans="1:50" ht="44.25" customHeight="1" thickBot="1" x14ac:dyDescent="0.3">
      <c r="A91" s="466" t="s">
        <v>202</v>
      </c>
      <c r="B91" s="432"/>
      <c r="C91" s="432"/>
      <c r="D91" s="432"/>
      <c r="E91" s="257"/>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row>
    <row r="92" spans="1:50" x14ac:dyDescent="0.25">
      <c r="A92" s="48" t="s">
        <v>203</v>
      </c>
      <c r="B92" s="166" t="s">
        <v>204</v>
      </c>
      <c r="C92" s="166" t="s">
        <v>205</v>
      </c>
      <c r="D92" s="10">
        <f t="shared" ref="D92:D98" si="6">ROUND(E92*1.64,0)</f>
        <v>1123</v>
      </c>
      <c r="E92" s="335">
        <v>685</v>
      </c>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row>
    <row r="93" spans="1:50" x14ac:dyDescent="0.25">
      <c r="A93" s="2" t="s">
        <v>206</v>
      </c>
      <c r="B93" s="164">
        <v>2.2000000000000002</v>
      </c>
      <c r="C93" s="164">
        <v>2.5</v>
      </c>
      <c r="D93" s="10">
        <f t="shared" si="6"/>
        <v>1173</v>
      </c>
      <c r="E93" s="335">
        <v>715</v>
      </c>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row>
    <row r="94" spans="1:50" x14ac:dyDescent="0.25">
      <c r="A94" s="2" t="s">
        <v>207</v>
      </c>
      <c r="B94" s="164">
        <v>2.8</v>
      </c>
      <c r="C94" s="164">
        <v>3.2</v>
      </c>
      <c r="D94" s="10">
        <f t="shared" si="6"/>
        <v>1204</v>
      </c>
      <c r="E94" s="335">
        <v>734</v>
      </c>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row>
    <row r="95" spans="1:50" x14ac:dyDescent="0.25">
      <c r="A95" s="2" t="s">
        <v>208</v>
      </c>
      <c r="B95" s="164">
        <v>3.6</v>
      </c>
      <c r="C95" s="164">
        <v>4</v>
      </c>
      <c r="D95" s="10">
        <f t="shared" si="6"/>
        <v>1228</v>
      </c>
      <c r="E95" s="335">
        <v>749</v>
      </c>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row>
    <row r="96" spans="1:50" x14ac:dyDescent="0.25">
      <c r="A96" s="2" t="s">
        <v>209</v>
      </c>
      <c r="B96" s="164">
        <v>4.5</v>
      </c>
      <c r="C96" s="164">
        <v>5</v>
      </c>
      <c r="D96" s="10">
        <f t="shared" si="6"/>
        <v>1392</v>
      </c>
      <c r="E96" s="335">
        <v>849</v>
      </c>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row>
    <row r="97" spans="1:50" x14ac:dyDescent="0.25">
      <c r="A97" s="2" t="s">
        <v>210</v>
      </c>
      <c r="B97" s="164">
        <v>5.6</v>
      </c>
      <c r="C97" s="164">
        <v>6</v>
      </c>
      <c r="D97" s="10">
        <f t="shared" si="6"/>
        <v>1330</v>
      </c>
      <c r="E97" s="335">
        <v>811</v>
      </c>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row>
    <row r="98" spans="1:50" x14ac:dyDescent="0.25">
      <c r="A98" s="2" t="s">
        <v>211</v>
      </c>
      <c r="B98" s="164" t="s">
        <v>212</v>
      </c>
      <c r="C98" s="164" t="s">
        <v>213</v>
      </c>
      <c r="D98" s="10">
        <f t="shared" si="6"/>
        <v>1432</v>
      </c>
      <c r="E98" s="335">
        <v>873</v>
      </c>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row>
    <row r="99" spans="1:50" ht="15.75" thickBot="1" x14ac:dyDescent="0.3">
      <c r="A99" s="458" t="s">
        <v>214</v>
      </c>
      <c r="B99" s="459"/>
      <c r="C99" s="459"/>
      <c r="D99" s="459"/>
      <c r="E99" s="336"/>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row>
    <row r="100" spans="1:50" ht="46.5" customHeight="1" thickBot="1" x14ac:dyDescent="0.3">
      <c r="A100" s="466" t="s">
        <v>215</v>
      </c>
      <c r="B100" s="432"/>
      <c r="C100" s="432"/>
      <c r="D100" s="432"/>
      <c r="E100" s="257"/>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row>
    <row r="101" spans="1:50" x14ac:dyDescent="0.25">
      <c r="A101" s="48" t="s">
        <v>216</v>
      </c>
      <c r="B101" s="166">
        <v>4.5</v>
      </c>
      <c r="C101" s="166">
        <v>5</v>
      </c>
      <c r="D101" s="10">
        <f t="shared" ref="D101:D103" si="7">ROUND(E101*1.64,0)</f>
        <v>1917</v>
      </c>
      <c r="E101" s="335">
        <v>1169</v>
      </c>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row>
    <row r="102" spans="1:50" x14ac:dyDescent="0.25">
      <c r="A102" s="2" t="s">
        <v>217</v>
      </c>
      <c r="B102" s="164">
        <v>7.1</v>
      </c>
      <c r="C102" s="164">
        <v>8</v>
      </c>
      <c r="D102" s="10">
        <f t="shared" si="7"/>
        <v>2203</v>
      </c>
      <c r="E102" s="335">
        <v>1343</v>
      </c>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row>
    <row r="103" spans="1:50" x14ac:dyDescent="0.25">
      <c r="A103" s="2" t="s">
        <v>347</v>
      </c>
      <c r="B103" s="164"/>
      <c r="C103" s="164"/>
      <c r="D103" s="10">
        <f t="shared" si="7"/>
        <v>264</v>
      </c>
      <c r="E103" s="335">
        <v>161</v>
      </c>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row>
    <row r="104" spans="1:50" ht="15.75" thickBot="1" x14ac:dyDescent="0.3">
      <c r="A104" s="458" t="s">
        <v>188</v>
      </c>
      <c r="B104" s="459"/>
      <c r="C104" s="459"/>
      <c r="D104" s="459"/>
      <c r="E104" s="336"/>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row>
    <row r="105" spans="1:50" ht="48" customHeight="1" thickBot="1" x14ac:dyDescent="0.3">
      <c r="A105" s="466" t="s">
        <v>218</v>
      </c>
      <c r="B105" s="439"/>
      <c r="C105" s="439"/>
      <c r="D105" s="439"/>
      <c r="E105" s="254"/>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row>
    <row r="106" spans="1:50" x14ac:dyDescent="0.25">
      <c r="A106" s="48" t="s">
        <v>219</v>
      </c>
      <c r="B106" s="166">
        <v>2.2000000000000002</v>
      </c>
      <c r="C106" s="166">
        <v>2.5</v>
      </c>
      <c r="D106" s="10">
        <f t="shared" ref="D106:D110" si="8">ROUND(E106*1.64,0)</f>
        <v>1378</v>
      </c>
      <c r="E106" s="335">
        <v>840</v>
      </c>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row>
    <row r="107" spans="1:50" x14ac:dyDescent="0.25">
      <c r="A107" s="2" t="s">
        <v>220</v>
      </c>
      <c r="B107" s="164">
        <v>2.8</v>
      </c>
      <c r="C107" s="164">
        <v>3.2</v>
      </c>
      <c r="D107" s="10">
        <f t="shared" si="8"/>
        <v>1425</v>
      </c>
      <c r="E107" s="335">
        <v>869</v>
      </c>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row>
    <row r="108" spans="1:50" x14ac:dyDescent="0.25">
      <c r="A108" s="2" t="s">
        <v>221</v>
      </c>
      <c r="B108" s="164">
        <v>3.6</v>
      </c>
      <c r="C108" s="164">
        <v>4</v>
      </c>
      <c r="D108" s="10">
        <f t="shared" si="8"/>
        <v>1494</v>
      </c>
      <c r="E108" s="335">
        <v>911</v>
      </c>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row>
    <row r="109" spans="1:50" x14ac:dyDescent="0.25">
      <c r="A109" s="2" t="s">
        <v>628</v>
      </c>
      <c r="B109" s="164"/>
      <c r="C109" s="164"/>
      <c r="D109" s="10">
        <f t="shared" si="8"/>
        <v>203</v>
      </c>
      <c r="E109" s="335">
        <v>124</v>
      </c>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row>
    <row r="110" spans="1:50" x14ac:dyDescent="0.25">
      <c r="A110" s="2" t="s">
        <v>222</v>
      </c>
      <c r="B110" s="165"/>
      <c r="C110" s="165"/>
      <c r="D110" s="10">
        <f t="shared" si="8"/>
        <v>225</v>
      </c>
      <c r="E110" s="337">
        <v>137</v>
      </c>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row>
    <row r="111" spans="1:50" ht="15.75" thickBot="1" x14ac:dyDescent="0.3">
      <c r="A111" s="458" t="s">
        <v>188</v>
      </c>
      <c r="B111" s="459"/>
      <c r="C111" s="459"/>
      <c r="D111" s="459"/>
      <c r="E111" s="336"/>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row>
    <row r="112" spans="1:50" ht="45.75" customHeight="1" thickBot="1" x14ac:dyDescent="0.3">
      <c r="A112" s="466" t="s">
        <v>223</v>
      </c>
      <c r="B112" s="432"/>
      <c r="C112" s="432"/>
      <c r="D112" s="432"/>
      <c r="E112" s="257"/>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row>
    <row r="113" spans="1:50" x14ac:dyDescent="0.25">
      <c r="A113" s="48" t="s">
        <v>224</v>
      </c>
      <c r="B113" s="166">
        <v>2.8</v>
      </c>
      <c r="C113" s="166">
        <v>3.2</v>
      </c>
      <c r="D113" s="10">
        <f t="shared" ref="D113:D121" si="9">ROUND(E113*1.64,0)</f>
        <v>1501</v>
      </c>
      <c r="E113" s="335">
        <v>915</v>
      </c>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row>
    <row r="114" spans="1:50" x14ac:dyDescent="0.25">
      <c r="A114" s="2" t="s">
        <v>225</v>
      </c>
      <c r="B114" s="164">
        <v>4.5</v>
      </c>
      <c r="C114" s="164">
        <v>5</v>
      </c>
      <c r="D114" s="10">
        <f t="shared" si="9"/>
        <v>1699</v>
      </c>
      <c r="E114" s="335">
        <v>1036</v>
      </c>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row>
    <row r="115" spans="1:50" x14ac:dyDescent="0.25">
      <c r="A115" s="2" t="s">
        <v>226</v>
      </c>
      <c r="B115" s="164">
        <v>5.6</v>
      </c>
      <c r="C115" s="164">
        <v>6.3</v>
      </c>
      <c r="D115" s="10">
        <f t="shared" si="9"/>
        <v>1743</v>
      </c>
      <c r="E115" s="335">
        <v>1063</v>
      </c>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row>
    <row r="116" spans="1:50" x14ac:dyDescent="0.25">
      <c r="A116" s="2" t="s">
        <v>227</v>
      </c>
      <c r="B116" s="164">
        <v>7.1</v>
      </c>
      <c r="C116" s="164">
        <v>8</v>
      </c>
      <c r="D116" s="10">
        <f t="shared" si="9"/>
        <v>1847</v>
      </c>
      <c r="E116" s="335">
        <v>1126</v>
      </c>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row>
    <row r="117" spans="1:50" x14ac:dyDescent="0.25">
      <c r="A117" s="2" t="s">
        <v>228</v>
      </c>
      <c r="B117" s="164">
        <v>9</v>
      </c>
      <c r="C117" s="164">
        <v>10</v>
      </c>
      <c r="D117" s="10">
        <f t="shared" si="9"/>
        <v>2229</v>
      </c>
      <c r="E117" s="335">
        <v>1359</v>
      </c>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row>
    <row r="118" spans="1:50" x14ac:dyDescent="0.25">
      <c r="A118" s="2" t="s">
        <v>229</v>
      </c>
      <c r="B118" s="164">
        <v>11.2</v>
      </c>
      <c r="C118" s="164">
        <v>12.5</v>
      </c>
      <c r="D118" s="10">
        <f t="shared" si="9"/>
        <v>3303</v>
      </c>
      <c r="E118" s="335">
        <v>2014</v>
      </c>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row>
    <row r="119" spans="1:50" x14ac:dyDescent="0.25">
      <c r="A119" s="2" t="s">
        <v>230</v>
      </c>
      <c r="B119" s="164">
        <v>14</v>
      </c>
      <c r="C119" s="164">
        <v>16</v>
      </c>
      <c r="D119" s="10">
        <f t="shared" si="9"/>
        <v>3364</v>
      </c>
      <c r="E119" s="335">
        <v>2051</v>
      </c>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row>
    <row r="120" spans="1:50" x14ac:dyDescent="0.25">
      <c r="A120" s="2" t="s">
        <v>231</v>
      </c>
      <c r="B120" s="164"/>
      <c r="C120" s="164"/>
      <c r="D120" s="10">
        <f t="shared" si="9"/>
        <v>274</v>
      </c>
      <c r="E120" s="335">
        <v>167</v>
      </c>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row>
    <row r="121" spans="1:50" x14ac:dyDescent="0.25">
      <c r="A121" s="2" t="s">
        <v>232</v>
      </c>
      <c r="B121" s="164"/>
      <c r="C121" s="164"/>
      <c r="D121" s="10">
        <f t="shared" si="9"/>
        <v>290</v>
      </c>
      <c r="E121" s="335">
        <v>177</v>
      </c>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row>
    <row r="122" spans="1:50" ht="15.75" thickBot="1" x14ac:dyDescent="0.3">
      <c r="A122" s="458" t="s">
        <v>188</v>
      </c>
      <c r="B122" s="459"/>
      <c r="C122" s="459"/>
      <c r="D122" s="459"/>
      <c r="E122" s="336"/>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row>
    <row r="123" spans="1:50" ht="48" customHeight="1" thickBot="1" x14ac:dyDescent="0.3">
      <c r="A123" s="466" t="s">
        <v>233</v>
      </c>
      <c r="B123" s="432"/>
      <c r="C123" s="432"/>
      <c r="D123" s="432"/>
      <c r="E123" s="257"/>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row>
    <row r="124" spans="1:50" x14ac:dyDescent="0.25">
      <c r="A124" s="48" t="s">
        <v>234</v>
      </c>
      <c r="B124" s="166">
        <v>2.2000000000000002</v>
      </c>
      <c r="C124" s="166">
        <v>2.5</v>
      </c>
      <c r="D124" s="10">
        <f t="shared" ref="D124:D126" si="10">ROUND(E124*1.64,0)</f>
        <v>1007</v>
      </c>
      <c r="E124" s="335">
        <v>614</v>
      </c>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row>
    <row r="125" spans="1:50" x14ac:dyDescent="0.25">
      <c r="A125" s="2" t="s">
        <v>235</v>
      </c>
      <c r="B125" s="164">
        <v>2.8</v>
      </c>
      <c r="C125" s="164">
        <v>3.2</v>
      </c>
      <c r="D125" s="10">
        <f t="shared" si="10"/>
        <v>1199</v>
      </c>
      <c r="E125" s="335">
        <v>731</v>
      </c>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row>
    <row r="126" spans="1:50" x14ac:dyDescent="0.25">
      <c r="A126" s="2" t="s">
        <v>236</v>
      </c>
      <c r="B126" s="164">
        <v>3.6</v>
      </c>
      <c r="C126" s="164">
        <v>4</v>
      </c>
      <c r="D126" s="10">
        <f t="shared" si="10"/>
        <v>1537</v>
      </c>
      <c r="E126" s="335">
        <v>937</v>
      </c>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row>
    <row r="127" spans="1:50" ht="15.75" thickBot="1" x14ac:dyDescent="0.3">
      <c r="A127" s="458" t="s">
        <v>237</v>
      </c>
      <c r="B127" s="459"/>
      <c r="C127" s="459"/>
      <c r="D127" s="459"/>
      <c r="E127" s="336"/>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row>
    <row r="128" spans="1:50" ht="45" customHeight="1" thickBot="1" x14ac:dyDescent="0.3">
      <c r="A128" s="466" t="s">
        <v>238</v>
      </c>
      <c r="B128" s="432"/>
      <c r="C128" s="432"/>
      <c r="D128" s="432"/>
      <c r="E128" s="257"/>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row>
    <row r="129" spans="1:50" x14ac:dyDescent="0.25">
      <c r="A129" s="48" t="s">
        <v>239</v>
      </c>
      <c r="B129" s="166">
        <v>4.5</v>
      </c>
      <c r="C129" s="166">
        <v>5</v>
      </c>
      <c r="D129" s="10">
        <f t="shared" ref="D129:D137" si="11">ROUND(E129*1.64,0)</f>
        <v>1509</v>
      </c>
      <c r="E129" s="335">
        <v>920</v>
      </c>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row>
    <row r="130" spans="1:50" x14ac:dyDescent="0.25">
      <c r="A130" s="2" t="s">
        <v>240</v>
      </c>
      <c r="B130" s="164">
        <v>5.6</v>
      </c>
      <c r="C130" s="164">
        <v>6</v>
      </c>
      <c r="D130" s="10">
        <f t="shared" si="11"/>
        <v>1624</v>
      </c>
      <c r="E130" s="335">
        <v>990</v>
      </c>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row>
    <row r="131" spans="1:50" x14ac:dyDescent="0.25">
      <c r="A131" s="2" t="s">
        <v>241</v>
      </c>
      <c r="B131" s="164">
        <v>7.1</v>
      </c>
      <c r="C131" s="164">
        <v>8</v>
      </c>
      <c r="D131" s="10">
        <f t="shared" si="11"/>
        <v>1843</v>
      </c>
      <c r="E131" s="335">
        <v>1124</v>
      </c>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row>
    <row r="132" spans="1:50" x14ac:dyDescent="0.25">
      <c r="A132" s="2" t="s">
        <v>242</v>
      </c>
      <c r="B132" s="164">
        <v>9</v>
      </c>
      <c r="C132" s="164">
        <v>10</v>
      </c>
      <c r="D132" s="10">
        <f t="shared" si="11"/>
        <v>2052</v>
      </c>
      <c r="E132" s="335">
        <v>1251</v>
      </c>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row>
    <row r="133" spans="1:50" x14ac:dyDescent="0.25">
      <c r="A133" s="2" t="s">
        <v>243</v>
      </c>
      <c r="B133" s="164">
        <v>11.2</v>
      </c>
      <c r="C133" s="164">
        <v>12.5</v>
      </c>
      <c r="D133" s="10">
        <f t="shared" si="11"/>
        <v>2225</v>
      </c>
      <c r="E133" s="335">
        <v>1357</v>
      </c>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row>
    <row r="134" spans="1:50" x14ac:dyDescent="0.25">
      <c r="A134" s="2" t="s">
        <v>244</v>
      </c>
      <c r="B134" s="164">
        <v>14</v>
      </c>
      <c r="C134" s="164">
        <v>16</v>
      </c>
      <c r="D134" s="10">
        <f t="shared" si="11"/>
        <v>2544</v>
      </c>
      <c r="E134" s="335">
        <v>1551</v>
      </c>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row>
    <row r="135" spans="1:50" x14ac:dyDescent="0.25">
      <c r="A135" s="2" t="s">
        <v>245</v>
      </c>
      <c r="B135" s="164">
        <v>16</v>
      </c>
      <c r="C135" s="164">
        <v>18</v>
      </c>
      <c r="D135" s="10">
        <f t="shared" si="11"/>
        <v>2637</v>
      </c>
      <c r="E135" s="335">
        <v>1608</v>
      </c>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row>
    <row r="136" spans="1:50" x14ac:dyDescent="0.25">
      <c r="A136" s="2" t="s">
        <v>246</v>
      </c>
      <c r="B136" s="164">
        <v>22.4</v>
      </c>
      <c r="C136" s="164">
        <v>25</v>
      </c>
      <c r="D136" s="10">
        <f t="shared" si="11"/>
        <v>3818</v>
      </c>
      <c r="E136" s="335">
        <v>2328</v>
      </c>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row>
    <row r="137" spans="1:50" ht="15.75" thickBot="1" x14ac:dyDescent="0.3">
      <c r="A137" s="49" t="s">
        <v>247</v>
      </c>
      <c r="B137" s="165">
        <v>28</v>
      </c>
      <c r="C137" s="165">
        <v>31.5</v>
      </c>
      <c r="D137" s="10">
        <f t="shared" si="11"/>
        <v>4016</v>
      </c>
      <c r="E137" s="335">
        <v>2449</v>
      </c>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row>
    <row r="138" spans="1:50" ht="16.5" thickBot="1" x14ac:dyDescent="0.3">
      <c r="A138" s="466" t="s">
        <v>238</v>
      </c>
      <c r="B138" s="439"/>
      <c r="C138" s="439"/>
      <c r="D138" s="439"/>
      <c r="E138" s="258"/>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row>
    <row r="139" spans="1:50" x14ac:dyDescent="0.25">
      <c r="A139" s="48" t="s">
        <v>530</v>
      </c>
      <c r="B139" s="166" t="s">
        <v>248</v>
      </c>
      <c r="C139" s="166" t="s">
        <v>249</v>
      </c>
      <c r="D139" s="10">
        <f t="shared" ref="D139:D142" si="12">ROUND(E139*1.64,0)</f>
        <v>2632</v>
      </c>
      <c r="E139" s="335">
        <v>1605</v>
      </c>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row>
    <row r="140" spans="1:50" x14ac:dyDescent="0.25">
      <c r="A140" s="2" t="s">
        <v>531</v>
      </c>
      <c r="B140" s="164" t="s">
        <v>250</v>
      </c>
      <c r="C140" s="164" t="s">
        <v>251</v>
      </c>
      <c r="D140" s="10">
        <f t="shared" si="12"/>
        <v>2844</v>
      </c>
      <c r="E140" s="335">
        <v>1734</v>
      </c>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row>
    <row r="141" spans="1:50" x14ac:dyDescent="0.25">
      <c r="A141" s="2" t="s">
        <v>532</v>
      </c>
      <c r="B141" s="164" t="s">
        <v>252</v>
      </c>
      <c r="C141" s="164" t="s">
        <v>253</v>
      </c>
      <c r="D141" s="10">
        <f t="shared" si="12"/>
        <v>3895</v>
      </c>
      <c r="E141" s="335">
        <v>2375</v>
      </c>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row>
    <row r="142" spans="1:50" ht="15.75" thickBot="1" x14ac:dyDescent="0.3">
      <c r="A142" s="49" t="s">
        <v>533</v>
      </c>
      <c r="B142" s="165" t="s">
        <v>254</v>
      </c>
      <c r="C142" s="165" t="s">
        <v>255</v>
      </c>
      <c r="D142" s="10">
        <f t="shared" si="12"/>
        <v>3272</v>
      </c>
      <c r="E142" s="335">
        <v>1995</v>
      </c>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row>
    <row r="143" spans="1:50" ht="47.25" customHeight="1" thickBot="1" x14ac:dyDescent="0.3">
      <c r="A143" s="466" t="s">
        <v>256</v>
      </c>
      <c r="B143" s="439"/>
      <c r="C143" s="439"/>
      <c r="D143" s="439"/>
      <c r="E143" s="254"/>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row>
    <row r="144" spans="1:50" x14ac:dyDescent="0.25">
      <c r="A144" s="48" t="s">
        <v>257</v>
      </c>
      <c r="B144" s="166">
        <v>2.8</v>
      </c>
      <c r="C144" s="166">
        <v>3.2</v>
      </c>
      <c r="D144" s="10">
        <f t="shared" ref="D144:D147" si="13">ROUND(E144*1.64,0)</f>
        <v>1399</v>
      </c>
      <c r="E144" s="335">
        <v>853</v>
      </c>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row>
    <row r="145" spans="1:50" x14ac:dyDescent="0.25">
      <c r="A145" s="2" t="s">
        <v>258</v>
      </c>
      <c r="B145" s="164">
        <v>4.5</v>
      </c>
      <c r="C145" s="164">
        <v>5</v>
      </c>
      <c r="D145" s="10">
        <f t="shared" si="13"/>
        <v>1504</v>
      </c>
      <c r="E145" s="335">
        <v>917</v>
      </c>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row>
    <row r="146" spans="1:50" x14ac:dyDescent="0.25">
      <c r="A146" s="2" t="s">
        <v>259</v>
      </c>
      <c r="B146" s="164">
        <v>5.6</v>
      </c>
      <c r="C146" s="164">
        <v>6.3</v>
      </c>
      <c r="D146" s="10">
        <f t="shared" si="13"/>
        <v>1568</v>
      </c>
      <c r="E146" s="335">
        <v>956</v>
      </c>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row>
    <row r="147" spans="1:50" ht="15.75" thickBot="1" x14ac:dyDescent="0.3">
      <c r="A147" s="49" t="s">
        <v>260</v>
      </c>
      <c r="B147" s="165">
        <v>7.1</v>
      </c>
      <c r="C147" s="165">
        <v>8</v>
      </c>
      <c r="D147" s="10">
        <f t="shared" si="13"/>
        <v>2804</v>
      </c>
      <c r="E147" s="335">
        <v>1710</v>
      </c>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row>
    <row r="148" spans="1:50" ht="47.25" customHeight="1" thickBot="1" x14ac:dyDescent="0.3">
      <c r="A148" s="466" t="s">
        <v>261</v>
      </c>
      <c r="B148" s="439"/>
      <c r="C148" s="439"/>
      <c r="D148" s="439"/>
      <c r="E148" s="254"/>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row>
    <row r="149" spans="1:50" x14ac:dyDescent="0.25">
      <c r="A149" s="84" t="s">
        <v>262</v>
      </c>
      <c r="B149" s="163">
        <v>2.8</v>
      </c>
      <c r="C149" s="163">
        <v>3.2</v>
      </c>
      <c r="D149" s="10">
        <f t="shared" ref="D149:D152" si="14">ROUND(E149*1.64,0)</f>
        <v>2476</v>
      </c>
      <c r="E149" s="335">
        <v>1510</v>
      </c>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row>
    <row r="150" spans="1:50" x14ac:dyDescent="0.25">
      <c r="A150" s="2" t="s">
        <v>263</v>
      </c>
      <c r="B150" s="164">
        <v>4.5</v>
      </c>
      <c r="C150" s="164">
        <v>5</v>
      </c>
      <c r="D150" s="10">
        <f t="shared" si="14"/>
        <v>2496</v>
      </c>
      <c r="E150" s="335">
        <v>1522</v>
      </c>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row>
    <row r="151" spans="1:50" x14ac:dyDescent="0.25">
      <c r="A151" s="2" t="s">
        <v>264</v>
      </c>
      <c r="B151" s="164">
        <v>5.6</v>
      </c>
      <c r="C151" s="164">
        <v>6.3</v>
      </c>
      <c r="D151" s="10">
        <f t="shared" si="14"/>
        <v>2535</v>
      </c>
      <c r="E151" s="335">
        <v>1546</v>
      </c>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row>
    <row r="152" spans="1:50" ht="15.75" thickBot="1" x14ac:dyDescent="0.3">
      <c r="A152" s="62" t="s">
        <v>265</v>
      </c>
      <c r="B152" s="190">
        <v>7.1</v>
      </c>
      <c r="C152" s="190">
        <v>8</v>
      </c>
      <c r="D152" s="193">
        <f t="shared" si="14"/>
        <v>2716</v>
      </c>
      <c r="E152" s="338">
        <v>1656</v>
      </c>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row>
    <row r="153" spans="1:50" x14ac:dyDescent="0.25">
      <c r="A153" s="9"/>
      <c r="B153" s="104"/>
      <c r="C153" s="104"/>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row>
    <row r="154" spans="1:50" x14ac:dyDescent="0.25">
      <c r="A154" s="9"/>
      <c r="B154" s="104"/>
      <c r="C154" s="104"/>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row>
    <row r="155" spans="1:50" x14ac:dyDescent="0.25">
      <c r="A155" s="9"/>
      <c r="B155" s="104"/>
      <c r="C155" s="104"/>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row>
    <row r="156" spans="1:50" x14ac:dyDescent="0.25">
      <c r="A156" s="9"/>
      <c r="B156" s="104"/>
      <c r="C156" s="104"/>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row>
    <row r="157" spans="1:50" x14ac:dyDescent="0.25">
      <c r="A157" s="9"/>
      <c r="B157" s="104"/>
      <c r="C157" s="104"/>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row>
    <row r="158" spans="1:50" x14ac:dyDescent="0.25">
      <c r="A158" s="9"/>
      <c r="B158" s="104"/>
      <c r="C158" s="104"/>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row>
    <row r="159" spans="1:50" x14ac:dyDescent="0.25">
      <c r="A159" s="9"/>
      <c r="B159" s="104"/>
      <c r="C159" s="104"/>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row>
    <row r="160" spans="1:50" x14ac:dyDescent="0.25">
      <c r="A160" s="9"/>
      <c r="B160" s="104"/>
      <c r="C160" s="104"/>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row>
    <row r="161" spans="1:50" x14ac:dyDescent="0.25">
      <c r="A161" s="9"/>
      <c r="B161" s="104"/>
      <c r="C161" s="104"/>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row>
    <row r="162" spans="1:50" x14ac:dyDescent="0.25">
      <c r="A162" s="9"/>
      <c r="B162" s="104"/>
      <c r="C162" s="104"/>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row>
    <row r="163" spans="1:50" x14ac:dyDescent="0.25">
      <c r="A163" s="9"/>
      <c r="B163" s="104"/>
      <c r="C163" s="104"/>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row>
    <row r="164" spans="1:50" x14ac:dyDescent="0.25">
      <c r="A164" s="9"/>
      <c r="B164" s="104"/>
      <c r="C164" s="104"/>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row>
    <row r="165" spans="1:50" x14ac:dyDescent="0.25">
      <c r="A165" s="9"/>
      <c r="B165" s="104"/>
      <c r="C165" s="104"/>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row>
    <row r="166" spans="1:50" x14ac:dyDescent="0.25">
      <c r="A166" s="9"/>
      <c r="B166" s="104"/>
      <c r="C166" s="104"/>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row>
    <row r="167" spans="1:50" x14ac:dyDescent="0.25">
      <c r="A167" s="9"/>
      <c r="B167" s="104"/>
      <c r="C167" s="104"/>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row>
    <row r="168" spans="1:50" x14ac:dyDescent="0.25">
      <c r="A168" s="9"/>
      <c r="B168" s="104"/>
      <c r="C168" s="104"/>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row>
    <row r="169" spans="1:50" x14ac:dyDescent="0.25">
      <c r="A169" s="9"/>
      <c r="B169" s="104"/>
      <c r="C169" s="104"/>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row>
    <row r="170" spans="1:50" x14ac:dyDescent="0.25">
      <c r="A170" s="9"/>
      <c r="B170" s="104"/>
      <c r="C170" s="104"/>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row>
    <row r="171" spans="1:50" x14ac:dyDescent="0.25">
      <c r="A171" s="9"/>
      <c r="B171" s="104"/>
      <c r="C171" s="104"/>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row>
    <row r="172" spans="1:50" x14ac:dyDescent="0.25">
      <c r="A172" s="9"/>
      <c r="B172" s="104"/>
      <c r="C172" s="104"/>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row>
    <row r="173" spans="1:50" x14ac:dyDescent="0.25">
      <c r="A173" s="9"/>
      <c r="B173" s="104"/>
      <c r="C173" s="104"/>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row>
    <row r="174" spans="1:50" x14ac:dyDescent="0.25">
      <c r="A174" s="9"/>
      <c r="B174" s="104"/>
      <c r="C174" s="104"/>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row>
    <row r="175" spans="1:50" x14ac:dyDescent="0.25">
      <c r="A175" s="9"/>
      <c r="B175" s="104"/>
      <c r="C175" s="104"/>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row>
    <row r="176" spans="1:50" x14ac:dyDescent="0.25">
      <c r="A176" s="9"/>
      <c r="B176" s="104"/>
      <c r="C176" s="104"/>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row>
    <row r="177" spans="1:50" x14ac:dyDescent="0.25">
      <c r="A177" s="9"/>
      <c r="B177" s="104"/>
      <c r="C177" s="104"/>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row>
    <row r="178" spans="1:50" x14ac:dyDescent="0.25">
      <c r="A178" s="9"/>
      <c r="B178" s="104"/>
      <c r="C178" s="104"/>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row>
    <row r="179" spans="1:50" x14ac:dyDescent="0.25">
      <c r="A179" s="9"/>
      <c r="B179" s="104"/>
      <c r="C179" s="104"/>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row>
    <row r="180" spans="1:50" x14ac:dyDescent="0.25">
      <c r="A180" s="9"/>
      <c r="B180" s="104"/>
      <c r="C180" s="104"/>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row>
    <row r="181" spans="1:50" x14ac:dyDescent="0.25">
      <c r="A181" s="9"/>
      <c r="B181" s="104"/>
      <c r="C181" s="104"/>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row>
    <row r="182" spans="1:50" x14ac:dyDescent="0.25">
      <c r="A182" s="9"/>
      <c r="B182" s="104"/>
      <c r="C182" s="104"/>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row>
    <row r="183" spans="1:50" x14ac:dyDescent="0.25">
      <c r="A183" s="9"/>
      <c r="B183" s="104"/>
      <c r="C183" s="104"/>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row>
    <row r="184" spans="1:50" x14ac:dyDescent="0.25">
      <c r="A184" s="9"/>
      <c r="B184" s="104"/>
      <c r="C184" s="104"/>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row>
    <row r="185" spans="1:50" x14ac:dyDescent="0.25">
      <c r="A185" s="9"/>
      <c r="B185" s="104"/>
      <c r="C185" s="104"/>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row>
    <row r="186" spans="1:50" x14ac:dyDescent="0.25">
      <c r="A186" s="9"/>
      <c r="B186" s="104"/>
      <c r="C186" s="104"/>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row>
    <row r="187" spans="1:50" x14ac:dyDescent="0.25">
      <c r="A187" s="9"/>
      <c r="B187" s="104"/>
      <c r="C187" s="104"/>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row>
    <row r="188" spans="1:50" x14ac:dyDescent="0.25">
      <c r="A188" s="9"/>
      <c r="B188" s="104"/>
      <c r="C188" s="104"/>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row>
    <row r="189" spans="1:50" x14ac:dyDescent="0.25">
      <c r="A189" s="9"/>
      <c r="B189" s="104"/>
      <c r="C189" s="104"/>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row>
    <row r="190" spans="1:50" x14ac:dyDescent="0.25">
      <c r="A190" s="9"/>
      <c r="B190" s="104"/>
      <c r="C190" s="104"/>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row>
    <row r="191" spans="1:50" x14ac:dyDescent="0.25">
      <c r="A191" s="9"/>
      <c r="B191" s="104"/>
      <c r="C191" s="104"/>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row>
    <row r="192" spans="1:50" x14ac:dyDescent="0.25">
      <c r="A192" s="9"/>
      <c r="B192" s="104"/>
      <c r="C192" s="104"/>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row>
    <row r="193" spans="1:50" x14ac:dyDescent="0.25">
      <c r="A193" s="9"/>
      <c r="B193" s="104"/>
      <c r="C193" s="104"/>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row>
    <row r="194" spans="1:50" x14ac:dyDescent="0.25">
      <c r="A194" s="9"/>
      <c r="B194" s="104"/>
      <c r="C194" s="104"/>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row>
    <row r="195" spans="1:50" x14ac:dyDescent="0.25">
      <c r="A195" s="9"/>
      <c r="B195" s="104"/>
      <c r="C195" s="104"/>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row>
    <row r="196" spans="1:50" x14ac:dyDescent="0.25">
      <c r="A196" s="9"/>
      <c r="B196" s="104"/>
      <c r="C196" s="104"/>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row>
    <row r="197" spans="1:50" x14ac:dyDescent="0.25">
      <c r="A197" s="9"/>
      <c r="B197" s="104"/>
      <c r="C197" s="104"/>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row>
    <row r="198" spans="1:50" x14ac:dyDescent="0.25">
      <c r="A198" s="9"/>
      <c r="B198" s="104"/>
      <c r="C198" s="104"/>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row>
    <row r="199" spans="1:50" x14ac:dyDescent="0.25">
      <c r="A199" s="9"/>
      <c r="B199" s="104"/>
      <c r="C199" s="104"/>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row>
    <row r="200" spans="1:50" x14ac:dyDescent="0.25">
      <c r="A200" s="9"/>
      <c r="B200" s="104"/>
      <c r="C200" s="104"/>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row>
    <row r="201" spans="1:50" x14ac:dyDescent="0.25">
      <c r="A201" s="9"/>
      <c r="B201" s="104"/>
      <c r="C201" s="104"/>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row>
    <row r="202" spans="1:50" x14ac:dyDescent="0.25">
      <c r="A202" s="9"/>
      <c r="B202" s="104"/>
      <c r="C202" s="104"/>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row>
    <row r="203" spans="1:50" x14ac:dyDescent="0.25">
      <c r="A203" s="9"/>
      <c r="B203" s="104"/>
      <c r="C203" s="104"/>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row>
    <row r="204" spans="1:50" x14ac:dyDescent="0.25">
      <c r="A204" s="9"/>
      <c r="B204" s="104"/>
      <c r="C204" s="104"/>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row>
    <row r="205" spans="1:50" x14ac:dyDescent="0.25">
      <c r="A205" s="9"/>
      <c r="B205" s="104"/>
      <c r="C205" s="104"/>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row>
    <row r="206" spans="1:50" x14ac:dyDescent="0.25">
      <c r="A206" s="9"/>
      <c r="B206" s="104"/>
      <c r="C206" s="104"/>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row>
    <row r="207" spans="1:50" x14ac:dyDescent="0.25">
      <c r="A207" s="9"/>
      <c r="B207" s="104"/>
      <c r="C207" s="104"/>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row>
    <row r="208" spans="1:50" x14ac:dyDescent="0.25">
      <c r="A208" s="9"/>
      <c r="B208" s="104"/>
      <c r="C208" s="104"/>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row>
    <row r="209" spans="1:50" x14ac:dyDescent="0.25">
      <c r="A209" s="9"/>
      <c r="B209" s="104"/>
      <c r="C209" s="104"/>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row>
    <row r="210" spans="1:50" x14ac:dyDescent="0.25">
      <c r="A210" s="9"/>
      <c r="B210" s="104"/>
      <c r="C210" s="104"/>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row>
  </sheetData>
  <mergeCells count="31">
    <mergeCell ref="A148:D148"/>
    <mergeCell ref="A105:D105"/>
    <mergeCell ref="A112:D112"/>
    <mergeCell ref="A123:D123"/>
    <mergeCell ref="A128:D128"/>
    <mergeCell ref="A138:D138"/>
    <mergeCell ref="A111:D111"/>
    <mergeCell ref="A122:D122"/>
    <mergeCell ref="A127:D127"/>
    <mergeCell ref="A67:D67"/>
    <mergeCell ref="A79:D79"/>
    <mergeCell ref="A91:D91"/>
    <mergeCell ref="A100:D100"/>
    <mergeCell ref="A143:D143"/>
    <mergeCell ref="A104:D104"/>
    <mergeCell ref="A2:D2"/>
    <mergeCell ref="A66:D66"/>
    <mergeCell ref="A78:D78"/>
    <mergeCell ref="A90:D90"/>
    <mergeCell ref="A99:D99"/>
    <mergeCell ref="A3:D3"/>
    <mergeCell ref="A4:D4"/>
    <mergeCell ref="A11:D11"/>
    <mergeCell ref="A14:D14"/>
    <mergeCell ref="A22:D22"/>
    <mergeCell ref="A26:D26"/>
    <mergeCell ref="A30:D30"/>
    <mergeCell ref="A41:D41"/>
    <mergeCell ref="A42:D42"/>
    <mergeCell ref="A51:D51"/>
    <mergeCell ref="A58:D58"/>
  </mergeCells>
  <pageMargins left="0.7" right="0.7" top="0.75" bottom="0.75" header="0.3" footer="0.3"/>
  <pageSetup paperSize="9" scale="67" orientation="portrait" horizontalDpi="4294967295" verticalDpi="4294967295" r:id="rId1"/>
  <colBreaks count="1" manualBreakCount="1">
    <brk id="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1:AK628"/>
  <sheetViews>
    <sheetView zoomScaleNormal="100" workbookViewId="0">
      <pane ySplit="1" topLeftCell="A2" activePane="bottomLeft" state="frozen"/>
      <selection pane="bottomLeft" activeCell="C1" sqref="C1:C1048576"/>
    </sheetView>
  </sheetViews>
  <sheetFormatPr defaultRowHeight="15" x14ac:dyDescent="0.25"/>
  <cols>
    <col min="1" max="1" width="104.28515625" customWidth="1"/>
    <col min="2" max="2" width="12.5703125" customWidth="1"/>
    <col min="3" max="3" width="16.85546875" hidden="1" customWidth="1"/>
  </cols>
  <sheetData>
    <row r="1" spans="1:37" ht="45.75" thickBot="1" x14ac:dyDescent="0.3">
      <c r="A1" s="85" t="s">
        <v>304</v>
      </c>
      <c r="B1" s="124" t="s">
        <v>619</v>
      </c>
      <c r="C1" s="123" t="s">
        <v>618</v>
      </c>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row>
    <row r="2" spans="1:37" ht="15.75" thickBot="1" x14ac:dyDescent="0.3">
      <c r="A2" s="259"/>
      <c r="B2" s="260"/>
      <c r="C2" s="261"/>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row>
    <row r="3" spans="1:37" ht="15.75" thickBot="1" x14ac:dyDescent="0.3">
      <c r="A3" s="467" t="s">
        <v>45</v>
      </c>
      <c r="B3" s="432"/>
      <c r="C3" s="233"/>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row>
    <row r="4" spans="1:37" x14ac:dyDescent="0.25">
      <c r="A4" s="48" t="s">
        <v>305</v>
      </c>
      <c r="B4" s="210">
        <f t="shared" ref="B4:B15" si="0">ROUND(C4*1.64,0)</f>
        <v>95</v>
      </c>
      <c r="C4" s="339">
        <v>58</v>
      </c>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row>
    <row r="5" spans="1:37" x14ac:dyDescent="0.25">
      <c r="A5" s="2" t="s">
        <v>369</v>
      </c>
      <c r="B5" s="10">
        <f t="shared" si="0"/>
        <v>185</v>
      </c>
      <c r="C5" s="335">
        <v>113</v>
      </c>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row>
    <row r="6" spans="1:37" x14ac:dyDescent="0.25">
      <c r="A6" s="2" t="s">
        <v>306</v>
      </c>
      <c r="B6" s="10">
        <f t="shared" si="0"/>
        <v>120</v>
      </c>
      <c r="C6" s="335">
        <v>73</v>
      </c>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row>
    <row r="7" spans="1:37" x14ac:dyDescent="0.25">
      <c r="A7" s="2" t="s">
        <v>409</v>
      </c>
      <c r="B7" s="10">
        <f t="shared" si="0"/>
        <v>197</v>
      </c>
      <c r="C7" s="335">
        <v>120</v>
      </c>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row>
    <row r="8" spans="1:37" x14ac:dyDescent="0.25">
      <c r="A8" s="2" t="s">
        <v>410</v>
      </c>
      <c r="B8" s="10">
        <f t="shared" si="0"/>
        <v>177</v>
      </c>
      <c r="C8" s="335">
        <v>108</v>
      </c>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row>
    <row r="9" spans="1:37" x14ac:dyDescent="0.25">
      <c r="A9" s="2" t="s">
        <v>411</v>
      </c>
      <c r="B9" s="10">
        <f t="shared" si="0"/>
        <v>126</v>
      </c>
      <c r="C9" s="335">
        <v>77</v>
      </c>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row>
    <row r="10" spans="1:37" x14ac:dyDescent="0.25">
      <c r="A10" s="2" t="s">
        <v>412</v>
      </c>
      <c r="B10" s="10">
        <f t="shared" si="0"/>
        <v>131</v>
      </c>
      <c r="C10" s="335">
        <v>80</v>
      </c>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row>
    <row r="11" spans="1:37" x14ac:dyDescent="0.25">
      <c r="A11" s="2" t="s">
        <v>613</v>
      </c>
      <c r="B11" s="10">
        <f t="shared" si="0"/>
        <v>156</v>
      </c>
      <c r="C11" s="335">
        <v>95</v>
      </c>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row>
    <row r="12" spans="1:37" x14ac:dyDescent="0.25">
      <c r="A12" s="2" t="s">
        <v>413</v>
      </c>
      <c r="B12" s="10">
        <f t="shared" si="0"/>
        <v>143</v>
      </c>
      <c r="C12" s="335">
        <v>87</v>
      </c>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row>
    <row r="13" spans="1:37" x14ac:dyDescent="0.25">
      <c r="A13" s="2" t="s">
        <v>414</v>
      </c>
      <c r="B13" s="10">
        <f t="shared" si="0"/>
        <v>153</v>
      </c>
      <c r="C13" s="335">
        <v>93</v>
      </c>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row>
    <row r="14" spans="1:37" x14ac:dyDescent="0.25">
      <c r="A14" s="2" t="s">
        <v>415</v>
      </c>
      <c r="B14" s="10">
        <f t="shared" si="0"/>
        <v>92</v>
      </c>
      <c r="C14" s="335">
        <v>56</v>
      </c>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row>
    <row r="15" spans="1:37" ht="15.75" thickBot="1" x14ac:dyDescent="0.3">
      <c r="A15" s="62" t="s">
        <v>416</v>
      </c>
      <c r="B15" s="10">
        <f t="shared" si="0"/>
        <v>308</v>
      </c>
      <c r="C15" s="335">
        <v>188</v>
      </c>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row>
    <row r="16" spans="1:37" ht="15.75" thickBot="1" x14ac:dyDescent="0.3">
      <c r="A16" s="467" t="s">
        <v>46</v>
      </c>
      <c r="B16" s="432"/>
      <c r="C16" s="233"/>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row>
    <row r="17" spans="1:37" x14ac:dyDescent="0.25">
      <c r="A17" s="48" t="s">
        <v>655</v>
      </c>
      <c r="B17" s="210">
        <f t="shared" ref="B17:B20" si="1">ROUND(C17*1.64,0)</f>
        <v>630</v>
      </c>
      <c r="C17" s="339">
        <v>384</v>
      </c>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row>
    <row r="18" spans="1:37" x14ac:dyDescent="0.25">
      <c r="A18" s="2" t="s">
        <v>654</v>
      </c>
      <c r="B18" s="10">
        <f t="shared" si="1"/>
        <v>1048</v>
      </c>
      <c r="C18" s="335">
        <v>639</v>
      </c>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row>
    <row r="19" spans="1:37" x14ac:dyDescent="0.25">
      <c r="A19" s="2" t="s">
        <v>652</v>
      </c>
      <c r="B19" s="10">
        <f t="shared" si="1"/>
        <v>4889</v>
      </c>
      <c r="C19" s="335">
        <v>2981</v>
      </c>
      <c r="D19" s="61"/>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row>
    <row r="20" spans="1:37" ht="15.75" thickBot="1" x14ac:dyDescent="0.3">
      <c r="A20" s="49" t="s">
        <v>653</v>
      </c>
      <c r="B20" s="10">
        <f t="shared" si="1"/>
        <v>6936</v>
      </c>
      <c r="C20" s="335">
        <v>4229</v>
      </c>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37" ht="15.75" thickBot="1" x14ac:dyDescent="0.3">
      <c r="A21" s="467" t="s">
        <v>47</v>
      </c>
      <c r="B21" s="432"/>
      <c r="C21" s="233"/>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row>
    <row r="22" spans="1:37" x14ac:dyDescent="0.25">
      <c r="A22" s="48" t="s">
        <v>348</v>
      </c>
      <c r="B22" s="210">
        <f t="shared" ref="B22:B24" si="2">ROUND(C22*1.64,0)</f>
        <v>3919</v>
      </c>
      <c r="C22" s="339">
        <v>2389.6320000000001</v>
      </c>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row>
    <row r="23" spans="1:37" x14ac:dyDescent="0.25">
      <c r="A23" s="2" t="s">
        <v>629</v>
      </c>
      <c r="B23" s="10">
        <f t="shared" si="2"/>
        <v>9296</v>
      </c>
      <c r="C23" s="335">
        <v>5668</v>
      </c>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row>
    <row r="24" spans="1:37" ht="15" customHeight="1" x14ac:dyDescent="0.25">
      <c r="A24" s="2" t="s">
        <v>307</v>
      </c>
      <c r="B24" s="10">
        <f t="shared" si="2"/>
        <v>4333</v>
      </c>
      <c r="C24" s="340">
        <v>2642</v>
      </c>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row>
    <row r="25" spans="1:37" x14ac:dyDescent="0.25">
      <c r="A25" s="2" t="s">
        <v>308</v>
      </c>
      <c r="B25" s="10">
        <f t="shared" ref="B25:B27" si="3">ROUND(C25*1.64,0)</f>
        <v>5935</v>
      </c>
      <c r="C25" s="335">
        <v>3619</v>
      </c>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row>
    <row r="26" spans="1:37" x14ac:dyDescent="0.25">
      <c r="A26" s="2" t="s">
        <v>656</v>
      </c>
      <c r="B26" s="10">
        <f t="shared" si="3"/>
        <v>4333</v>
      </c>
      <c r="C26" s="335">
        <v>2642</v>
      </c>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row>
    <row r="27" spans="1:37" ht="15.75" thickBot="1" x14ac:dyDescent="0.3">
      <c r="A27" s="49" t="s">
        <v>309</v>
      </c>
      <c r="B27" s="95">
        <f t="shared" si="3"/>
        <v>5935</v>
      </c>
      <c r="C27" s="337">
        <v>3619</v>
      </c>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row>
    <row r="28" spans="1:37" ht="15.75" thickBot="1" x14ac:dyDescent="0.3">
      <c r="A28" s="467" t="s">
        <v>48</v>
      </c>
      <c r="B28" s="432"/>
      <c r="C28" s="233"/>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row>
    <row r="29" spans="1:37" x14ac:dyDescent="0.25">
      <c r="A29" s="48" t="s">
        <v>310</v>
      </c>
      <c r="B29" s="10">
        <f t="shared" ref="B29:B38" si="4">ROUND(C29*1.64,0)</f>
        <v>164</v>
      </c>
      <c r="C29" s="341">
        <v>100</v>
      </c>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row>
    <row r="30" spans="1:37" x14ac:dyDescent="0.25">
      <c r="A30" s="2" t="s">
        <v>311</v>
      </c>
      <c r="B30" s="10">
        <f t="shared" si="4"/>
        <v>120</v>
      </c>
      <c r="C30" s="341">
        <v>73</v>
      </c>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row>
    <row r="31" spans="1:37" x14ac:dyDescent="0.25">
      <c r="A31" s="2" t="s">
        <v>350</v>
      </c>
      <c r="B31" s="10">
        <f t="shared" si="4"/>
        <v>612</v>
      </c>
      <c r="C31" s="341">
        <v>373</v>
      </c>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row>
    <row r="32" spans="1:37" x14ac:dyDescent="0.25">
      <c r="A32" s="2" t="s">
        <v>312</v>
      </c>
      <c r="B32" s="10">
        <f t="shared" si="4"/>
        <v>379</v>
      </c>
      <c r="C32" s="341">
        <v>231</v>
      </c>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row>
    <row r="33" spans="1:37" x14ac:dyDescent="0.25">
      <c r="A33" s="2" t="s">
        <v>349</v>
      </c>
      <c r="B33" s="10">
        <f t="shared" si="4"/>
        <v>339</v>
      </c>
      <c r="C33" s="341">
        <v>207</v>
      </c>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row>
    <row r="34" spans="1:37" x14ac:dyDescent="0.25">
      <c r="A34" s="2" t="s">
        <v>403</v>
      </c>
      <c r="B34" s="10">
        <f t="shared" si="4"/>
        <v>100</v>
      </c>
      <c r="C34" s="341">
        <v>61</v>
      </c>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row>
    <row r="35" spans="1:37" x14ac:dyDescent="0.25">
      <c r="A35" s="2" t="s">
        <v>313</v>
      </c>
      <c r="B35" s="10">
        <f t="shared" si="4"/>
        <v>399</v>
      </c>
      <c r="C35" s="341">
        <v>243</v>
      </c>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row>
    <row r="36" spans="1:37" x14ac:dyDescent="0.25">
      <c r="A36" s="2" t="s">
        <v>314</v>
      </c>
      <c r="B36" s="10">
        <f t="shared" si="4"/>
        <v>399</v>
      </c>
      <c r="C36" s="341">
        <v>243</v>
      </c>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row>
    <row r="37" spans="1:37" x14ac:dyDescent="0.25">
      <c r="A37" s="2" t="s">
        <v>315</v>
      </c>
      <c r="B37" s="10">
        <f t="shared" si="4"/>
        <v>399</v>
      </c>
      <c r="C37" s="341">
        <v>243</v>
      </c>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row>
    <row r="38" spans="1:37" ht="15.75" thickBot="1" x14ac:dyDescent="0.3">
      <c r="A38" s="49" t="s">
        <v>316</v>
      </c>
      <c r="B38" s="95">
        <f t="shared" si="4"/>
        <v>399</v>
      </c>
      <c r="C38" s="342">
        <v>243</v>
      </c>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row>
    <row r="39" spans="1:37" ht="15.75" thickBot="1" x14ac:dyDescent="0.3">
      <c r="A39" s="467" t="s">
        <v>317</v>
      </c>
      <c r="B39" s="432"/>
      <c r="C39" s="233"/>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row>
    <row r="40" spans="1:37" x14ac:dyDescent="0.25">
      <c r="A40" s="48" t="s">
        <v>318</v>
      </c>
      <c r="B40" s="10">
        <f t="shared" ref="B40:B43" si="5">ROUND(C40*1.64,0)</f>
        <v>187</v>
      </c>
      <c r="C40" s="341">
        <v>114</v>
      </c>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row>
    <row r="41" spans="1:37" x14ac:dyDescent="0.25">
      <c r="A41" s="2" t="s">
        <v>319</v>
      </c>
      <c r="B41" s="10">
        <f t="shared" si="5"/>
        <v>244</v>
      </c>
      <c r="C41" s="341">
        <v>149</v>
      </c>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row>
    <row r="42" spans="1:37" x14ac:dyDescent="0.25">
      <c r="A42" s="2" t="s">
        <v>320</v>
      </c>
      <c r="B42" s="10">
        <f t="shared" si="5"/>
        <v>415</v>
      </c>
      <c r="C42" s="341">
        <v>253</v>
      </c>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row>
    <row r="43" spans="1:37" ht="15.75" thickBot="1" x14ac:dyDescent="0.3">
      <c r="A43" s="49" t="s">
        <v>321</v>
      </c>
      <c r="B43" s="95">
        <f t="shared" si="5"/>
        <v>517</v>
      </c>
      <c r="C43" s="342">
        <v>315</v>
      </c>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row>
    <row r="44" spans="1:37" ht="15.75" thickBot="1" x14ac:dyDescent="0.3">
      <c r="A44" s="467" t="s">
        <v>322</v>
      </c>
      <c r="B44" s="432"/>
      <c r="C44" s="233"/>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row>
    <row r="45" spans="1:37" x14ac:dyDescent="0.25">
      <c r="A45" s="48" t="s">
        <v>351</v>
      </c>
      <c r="B45" s="10">
        <f t="shared" ref="B45:B56" si="6">ROUND(C45*1.64,0)</f>
        <v>107</v>
      </c>
      <c r="C45" s="335">
        <v>65.379600000000011</v>
      </c>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row>
    <row r="46" spans="1:37" x14ac:dyDescent="0.25">
      <c r="A46" s="2" t="s">
        <v>352</v>
      </c>
      <c r="B46" s="10">
        <f t="shared" si="6"/>
        <v>129</v>
      </c>
      <c r="C46" s="335">
        <v>78.790800000000004</v>
      </c>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row>
    <row r="47" spans="1:37" x14ac:dyDescent="0.25">
      <c r="A47" s="2" t="s">
        <v>353</v>
      </c>
      <c r="B47" s="10">
        <f t="shared" si="6"/>
        <v>151</v>
      </c>
      <c r="C47" s="335">
        <v>92.201999999999998</v>
      </c>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row>
    <row r="48" spans="1:37" x14ac:dyDescent="0.25">
      <c r="A48" s="2" t="s">
        <v>657</v>
      </c>
      <c r="B48" s="10">
        <f t="shared" si="6"/>
        <v>308</v>
      </c>
      <c r="C48" s="335">
        <v>187.75680000000003</v>
      </c>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row>
    <row r="49" spans="1:37" x14ac:dyDescent="0.25">
      <c r="A49" s="2" t="s">
        <v>323</v>
      </c>
      <c r="B49" s="10">
        <f t="shared" si="6"/>
        <v>300</v>
      </c>
      <c r="C49" s="335">
        <v>182.72760000000002</v>
      </c>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row>
    <row r="50" spans="1:37" x14ac:dyDescent="0.25">
      <c r="A50" s="2" t="s">
        <v>324</v>
      </c>
      <c r="B50" s="10">
        <f t="shared" si="6"/>
        <v>445</v>
      </c>
      <c r="C50" s="335">
        <v>271.57680000000005</v>
      </c>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row>
    <row r="51" spans="1:37" x14ac:dyDescent="0.25">
      <c r="A51" s="2" t="s">
        <v>354</v>
      </c>
      <c r="B51" s="10">
        <f t="shared" si="6"/>
        <v>163</v>
      </c>
      <c r="C51" s="335">
        <v>99.093866666666642</v>
      </c>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row>
    <row r="52" spans="1:37" x14ac:dyDescent="0.25">
      <c r="A52" s="2" t="s">
        <v>355</v>
      </c>
      <c r="B52" s="10">
        <f t="shared" si="6"/>
        <v>200</v>
      </c>
      <c r="C52" s="335">
        <v>121.69422222222221</v>
      </c>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row>
    <row r="53" spans="1:37" x14ac:dyDescent="0.25">
      <c r="A53" s="2" t="s">
        <v>356</v>
      </c>
      <c r="B53" s="10">
        <f t="shared" si="6"/>
        <v>214</v>
      </c>
      <c r="C53" s="335">
        <v>130.38666666666666</v>
      </c>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row>
    <row r="54" spans="1:37" x14ac:dyDescent="0.25">
      <c r="A54" s="2" t="s">
        <v>357</v>
      </c>
      <c r="B54" s="10">
        <f t="shared" si="6"/>
        <v>465</v>
      </c>
      <c r="C54" s="335">
        <v>283.37368888888886</v>
      </c>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row>
    <row r="55" spans="1:37" x14ac:dyDescent="0.25">
      <c r="A55" s="49" t="s">
        <v>658</v>
      </c>
      <c r="B55" s="10">
        <f t="shared" si="6"/>
        <v>351</v>
      </c>
      <c r="C55" s="335">
        <v>213.83413333333331</v>
      </c>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row>
    <row r="56" spans="1:37" ht="15.75" thickBot="1" x14ac:dyDescent="0.3">
      <c r="A56" s="49" t="s">
        <v>659</v>
      </c>
      <c r="B56" s="10">
        <f t="shared" si="6"/>
        <v>502</v>
      </c>
      <c r="C56" s="335">
        <v>305.97404444444442</v>
      </c>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row>
    <row r="57" spans="1:37" ht="15.75" thickBot="1" x14ac:dyDescent="0.3">
      <c r="A57" s="467" t="s">
        <v>325</v>
      </c>
      <c r="B57" s="432"/>
      <c r="C57" s="233"/>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row>
    <row r="58" spans="1:37" x14ac:dyDescent="0.25">
      <c r="A58" s="48" t="s">
        <v>326</v>
      </c>
      <c r="B58" s="10">
        <f t="shared" ref="B58:B61" si="7">ROUND(C58*1.64,0)</f>
        <v>113</v>
      </c>
      <c r="C58" s="335">
        <v>69</v>
      </c>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row>
    <row r="59" spans="1:37" x14ac:dyDescent="0.25">
      <c r="A59" s="2" t="s">
        <v>327</v>
      </c>
      <c r="B59" s="10">
        <f t="shared" si="7"/>
        <v>128</v>
      </c>
      <c r="C59" s="335">
        <v>78</v>
      </c>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row>
    <row r="60" spans="1:37" x14ac:dyDescent="0.25">
      <c r="A60" s="2" t="s">
        <v>328</v>
      </c>
      <c r="B60" s="10">
        <f t="shared" si="7"/>
        <v>146</v>
      </c>
      <c r="C60" s="335">
        <v>89</v>
      </c>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row>
    <row r="61" spans="1:37" ht="15.75" thickBot="1" x14ac:dyDescent="0.3">
      <c r="A61" s="49" t="s">
        <v>329</v>
      </c>
      <c r="B61" s="10">
        <f t="shared" si="7"/>
        <v>144</v>
      </c>
      <c r="C61" s="335">
        <v>88</v>
      </c>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row>
    <row r="62" spans="1:37" ht="15.75" thickBot="1" x14ac:dyDescent="0.3">
      <c r="A62" s="467" t="s">
        <v>330</v>
      </c>
      <c r="B62" s="432"/>
      <c r="C62" s="233"/>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row>
    <row r="63" spans="1:37" x14ac:dyDescent="0.25">
      <c r="A63" s="2" t="s">
        <v>405</v>
      </c>
      <c r="B63" s="10">
        <f t="shared" ref="B63:B67" si="8">ROUND(C63*1.64,0)</f>
        <v>841</v>
      </c>
      <c r="C63" s="335">
        <v>513</v>
      </c>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row>
    <row r="64" spans="1:37" x14ac:dyDescent="0.25">
      <c r="A64" s="2" t="s">
        <v>406</v>
      </c>
      <c r="B64" s="10">
        <f t="shared" si="8"/>
        <v>1105</v>
      </c>
      <c r="C64" s="335">
        <v>674</v>
      </c>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row>
    <row r="65" spans="1:37" x14ac:dyDescent="0.25">
      <c r="A65" s="2" t="s">
        <v>407</v>
      </c>
      <c r="B65" s="10">
        <f t="shared" si="8"/>
        <v>2019</v>
      </c>
      <c r="C65" s="335">
        <v>1231</v>
      </c>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row>
    <row r="66" spans="1:37" x14ac:dyDescent="0.25">
      <c r="A66" s="2" t="s">
        <v>408</v>
      </c>
      <c r="B66" s="10">
        <f t="shared" si="8"/>
        <v>2903</v>
      </c>
      <c r="C66" s="335">
        <v>1770</v>
      </c>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row>
    <row r="67" spans="1:37" ht="15.75" thickBot="1" x14ac:dyDescent="0.3">
      <c r="A67" s="2" t="s">
        <v>660</v>
      </c>
      <c r="B67" s="10">
        <f t="shared" si="8"/>
        <v>469</v>
      </c>
      <c r="C67" s="335">
        <v>286</v>
      </c>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row>
    <row r="68" spans="1:37" ht="15.75" thickBot="1" x14ac:dyDescent="0.3">
      <c r="A68" s="467" t="s">
        <v>50</v>
      </c>
      <c r="B68" s="432"/>
      <c r="C68" s="233"/>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row>
    <row r="69" spans="1:37" x14ac:dyDescent="0.25">
      <c r="A69" s="2" t="s">
        <v>331</v>
      </c>
      <c r="B69" s="10">
        <f t="shared" ref="B69:B72" si="9">ROUND(C69*1.64,0)</f>
        <v>2522</v>
      </c>
      <c r="C69" s="335">
        <v>1538</v>
      </c>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row>
    <row r="70" spans="1:37" x14ac:dyDescent="0.25">
      <c r="A70" s="2" t="s">
        <v>332</v>
      </c>
      <c r="B70" s="10">
        <f t="shared" si="9"/>
        <v>205</v>
      </c>
      <c r="C70" s="335">
        <v>125</v>
      </c>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row>
    <row r="71" spans="1:37" x14ac:dyDescent="0.25">
      <c r="A71" s="2" t="s">
        <v>333</v>
      </c>
      <c r="B71" s="10">
        <f t="shared" si="9"/>
        <v>271</v>
      </c>
      <c r="C71" s="335">
        <v>165</v>
      </c>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row>
    <row r="72" spans="1:37" ht="15.75" thickBot="1" x14ac:dyDescent="0.3">
      <c r="A72" s="49" t="s">
        <v>334</v>
      </c>
      <c r="B72" s="10">
        <f t="shared" si="9"/>
        <v>371</v>
      </c>
      <c r="C72" s="335">
        <v>226</v>
      </c>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row>
    <row r="73" spans="1:37" ht="15.75" thickBot="1" x14ac:dyDescent="0.3">
      <c r="A73" s="467" t="s">
        <v>51</v>
      </c>
      <c r="B73" s="432"/>
      <c r="C73" s="233"/>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row>
    <row r="74" spans="1:37" x14ac:dyDescent="0.25">
      <c r="A74" s="48" t="s">
        <v>335</v>
      </c>
      <c r="B74" s="10">
        <f t="shared" ref="B74:B82" si="10">ROUND(C74*1.64,0)</f>
        <v>77</v>
      </c>
      <c r="C74" s="335">
        <v>47</v>
      </c>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row>
    <row r="75" spans="1:37" x14ac:dyDescent="0.25">
      <c r="A75" s="2" t="s">
        <v>59</v>
      </c>
      <c r="B75" s="10">
        <f t="shared" si="10"/>
        <v>136</v>
      </c>
      <c r="C75" s="335">
        <v>83</v>
      </c>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row>
    <row r="76" spans="1:37" x14ac:dyDescent="0.25">
      <c r="A76" s="2" t="s">
        <v>336</v>
      </c>
      <c r="B76" s="10">
        <f t="shared" si="10"/>
        <v>59</v>
      </c>
      <c r="C76" s="335">
        <v>36</v>
      </c>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row>
    <row r="77" spans="1:37" x14ac:dyDescent="0.25">
      <c r="A77" s="2" t="s">
        <v>630</v>
      </c>
      <c r="B77" s="10">
        <f t="shared" si="10"/>
        <v>66</v>
      </c>
      <c r="C77" s="335">
        <v>40</v>
      </c>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row>
    <row r="78" spans="1:37" x14ac:dyDescent="0.25">
      <c r="A78" s="2" t="s">
        <v>631</v>
      </c>
      <c r="B78" s="10">
        <f t="shared" si="10"/>
        <v>74</v>
      </c>
      <c r="C78" s="335">
        <v>45</v>
      </c>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row>
    <row r="79" spans="1:37" x14ac:dyDescent="0.25">
      <c r="A79" s="2" t="s">
        <v>337</v>
      </c>
      <c r="B79" s="10">
        <f t="shared" si="10"/>
        <v>80</v>
      </c>
      <c r="C79" s="335">
        <v>49</v>
      </c>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row>
    <row r="80" spans="1:37" x14ac:dyDescent="0.25">
      <c r="A80" s="2" t="s">
        <v>664</v>
      </c>
      <c r="B80" s="10">
        <f t="shared" si="10"/>
        <v>93</v>
      </c>
      <c r="C80" s="335">
        <v>57</v>
      </c>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row>
    <row r="81" spans="1:37" x14ac:dyDescent="0.25">
      <c r="A81" s="2" t="s">
        <v>665</v>
      </c>
      <c r="B81" s="10">
        <f t="shared" si="10"/>
        <v>115</v>
      </c>
      <c r="C81" s="335">
        <v>70</v>
      </c>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row>
    <row r="82" spans="1:37" ht="15.75" thickBot="1" x14ac:dyDescent="0.3">
      <c r="A82" s="2" t="s">
        <v>666</v>
      </c>
      <c r="B82" s="10">
        <f t="shared" si="10"/>
        <v>148</v>
      </c>
      <c r="C82" s="335">
        <v>90</v>
      </c>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row>
    <row r="83" spans="1:37" ht="15.75" thickBot="1" x14ac:dyDescent="0.3">
      <c r="A83" s="467" t="s">
        <v>52</v>
      </c>
      <c r="B83" s="432"/>
      <c r="C83" s="233"/>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row>
    <row r="84" spans="1:37" x14ac:dyDescent="0.25">
      <c r="A84" s="48" t="s">
        <v>370</v>
      </c>
      <c r="B84" s="10">
        <f t="shared" ref="B84:B94" si="11">ROUND(C84*1.64,0)</f>
        <v>287</v>
      </c>
      <c r="C84" s="335">
        <v>175</v>
      </c>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row>
    <row r="85" spans="1:37" x14ac:dyDescent="0.25">
      <c r="A85" s="48" t="s">
        <v>371</v>
      </c>
      <c r="B85" s="10">
        <f t="shared" si="11"/>
        <v>590</v>
      </c>
      <c r="C85" s="335">
        <v>360</v>
      </c>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row>
    <row r="86" spans="1:37" x14ac:dyDescent="0.25">
      <c r="A86" s="48" t="s">
        <v>372</v>
      </c>
      <c r="B86" s="10">
        <f t="shared" si="11"/>
        <v>110</v>
      </c>
      <c r="C86" s="335">
        <v>67</v>
      </c>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row>
    <row r="87" spans="1:37" x14ac:dyDescent="0.25">
      <c r="A87" s="2" t="s">
        <v>417</v>
      </c>
      <c r="B87" s="10">
        <f t="shared" si="11"/>
        <v>200</v>
      </c>
      <c r="C87" s="335">
        <v>122</v>
      </c>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row>
    <row r="88" spans="1:37" x14ac:dyDescent="0.25">
      <c r="A88" s="2" t="s">
        <v>338</v>
      </c>
      <c r="B88" s="10">
        <f t="shared" si="11"/>
        <v>192</v>
      </c>
      <c r="C88" s="335">
        <v>117</v>
      </c>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row>
    <row r="89" spans="1:37" x14ac:dyDescent="0.25">
      <c r="A89" s="2" t="s">
        <v>339</v>
      </c>
      <c r="B89" s="10">
        <f t="shared" si="11"/>
        <v>110</v>
      </c>
      <c r="C89" s="335">
        <v>67</v>
      </c>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row>
    <row r="90" spans="1:37" x14ac:dyDescent="0.25">
      <c r="A90" s="2" t="s">
        <v>418</v>
      </c>
      <c r="B90" s="10">
        <f t="shared" si="11"/>
        <v>274</v>
      </c>
      <c r="C90" s="335">
        <v>167</v>
      </c>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row>
    <row r="91" spans="1:37" x14ac:dyDescent="0.25">
      <c r="A91" s="2" t="s">
        <v>419</v>
      </c>
      <c r="B91" s="10">
        <f t="shared" si="11"/>
        <v>290</v>
      </c>
      <c r="C91" s="335">
        <v>177</v>
      </c>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row>
    <row r="92" spans="1:37" x14ac:dyDescent="0.25">
      <c r="A92" s="2" t="s">
        <v>420</v>
      </c>
      <c r="B92" s="10">
        <f t="shared" si="11"/>
        <v>264</v>
      </c>
      <c r="C92" s="335">
        <v>161</v>
      </c>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row>
    <row r="93" spans="1:37" x14ac:dyDescent="0.25">
      <c r="A93" s="2" t="s">
        <v>421</v>
      </c>
      <c r="B93" s="10">
        <f t="shared" si="11"/>
        <v>225</v>
      </c>
      <c r="C93" s="335">
        <v>137</v>
      </c>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row>
    <row r="94" spans="1:37" ht="15.75" thickBot="1" x14ac:dyDescent="0.3">
      <c r="A94" s="62" t="s">
        <v>422</v>
      </c>
      <c r="B94" s="193">
        <f t="shared" si="11"/>
        <v>203</v>
      </c>
      <c r="C94" s="338">
        <v>124</v>
      </c>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row>
    <row r="95" spans="1:37" x14ac:dyDescent="0.25">
      <c r="A95" s="9"/>
      <c r="B95" s="96"/>
      <c r="C95" s="96"/>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row>
    <row r="96" spans="1:37" x14ac:dyDescent="0.25">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row>
    <row r="97" spans="1:37" x14ac:dyDescent="0.25">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row>
    <row r="98" spans="1:37" x14ac:dyDescent="0.25">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row>
    <row r="99" spans="1:37" x14ac:dyDescent="0.25">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row>
    <row r="100" spans="1:37"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row>
    <row r="101" spans="1:37"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row>
    <row r="102" spans="1:37"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row>
    <row r="103" spans="1:37"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row>
    <row r="104" spans="1:37"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row>
    <row r="105" spans="1:37"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row>
    <row r="106" spans="1:37"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row>
    <row r="107" spans="1:37"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row>
    <row r="108" spans="1:37"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row>
    <row r="109" spans="1:37"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row>
    <row r="110" spans="1:37"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row>
    <row r="111" spans="1:37"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row>
    <row r="112" spans="1:37"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row>
    <row r="113" spans="1:37"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row>
    <row r="114" spans="1:37"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row>
    <row r="115" spans="1:37"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row>
    <row r="116" spans="1:37"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row>
    <row r="117" spans="1:37"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row>
    <row r="118" spans="1:37"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row>
    <row r="119" spans="1:37"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row>
    <row r="120" spans="1:37"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row>
    <row r="121" spans="1:37"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row>
    <row r="122" spans="1:37"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row>
    <row r="123" spans="1:37"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row>
    <row r="124" spans="1:37"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row>
    <row r="125" spans="1:37"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row>
    <row r="126" spans="1:37"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row>
    <row r="127" spans="1:37"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row>
    <row r="128" spans="1:37"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row>
    <row r="129" spans="1:37"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row>
    <row r="130" spans="1:37"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row>
    <row r="131" spans="1:37"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row>
    <row r="132" spans="1:37"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row>
    <row r="133" spans="1:37"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row>
    <row r="134" spans="1:37"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row>
    <row r="135" spans="1:37"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row>
    <row r="136" spans="1:37"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row>
    <row r="137" spans="1:37"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row>
    <row r="138" spans="1:37"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row>
    <row r="139" spans="1:37"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row>
    <row r="140" spans="1:37"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row>
    <row r="141" spans="1:37"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row>
    <row r="142" spans="1:37"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row>
    <row r="143" spans="1:37"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row>
    <row r="144" spans="1:37"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row>
    <row r="145" spans="1:37"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row>
    <row r="147" spans="1:37"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row>
    <row r="148" spans="1:37"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row>
    <row r="149" spans="1:37"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row>
    <row r="150" spans="1:37"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row>
    <row r="151" spans="1:37"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row>
    <row r="152" spans="1:37"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row>
    <row r="153" spans="1:37"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row>
    <row r="154" spans="1:37"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row>
    <row r="155" spans="1:37"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row>
    <row r="156" spans="1:37"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row>
    <row r="157" spans="1:37"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row>
    <row r="158" spans="1:37"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row>
    <row r="159" spans="1:37"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row>
    <row r="160" spans="1:37"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row>
    <row r="161" spans="1:37"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row>
    <row r="162" spans="1:37"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row>
    <row r="163" spans="1:37"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row>
    <row r="164" spans="1:37"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row>
    <row r="165" spans="1:37"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row>
    <row r="166" spans="1:37"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7"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row>
    <row r="168" spans="1:37"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row>
    <row r="169" spans="1:37"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row>
    <row r="170" spans="1:37"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row>
    <row r="171" spans="1:37"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row>
    <row r="172" spans="1:37"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row>
    <row r="173" spans="1:37"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row>
    <row r="174" spans="1:37"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row>
    <row r="175" spans="1:37"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row>
    <row r="176" spans="1:37"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row>
    <row r="177" spans="1:37"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row>
    <row r="178" spans="1:37"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row>
    <row r="179" spans="1:37"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row>
    <row r="180" spans="1:37"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row>
    <row r="181" spans="1:37"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row>
    <row r="182" spans="1:37"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row>
    <row r="183" spans="1:37"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row>
    <row r="184" spans="1:37"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row>
    <row r="185" spans="1:37"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row>
    <row r="186" spans="1:37"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7"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row>
    <row r="188" spans="1:37"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row>
    <row r="189" spans="1:37"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row>
    <row r="190" spans="1:37"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row>
    <row r="191" spans="1:37"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row>
    <row r="192" spans="1:37"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row>
    <row r="193" spans="1:37"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row>
    <row r="194" spans="1:37"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row>
    <row r="195" spans="1:37"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row>
    <row r="196" spans="1:37"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row>
    <row r="197" spans="1:37"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row>
    <row r="198" spans="1:37"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row>
    <row r="199" spans="1:37"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row>
    <row r="200" spans="1:37"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row>
    <row r="201" spans="1:37"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row>
    <row r="202" spans="1:37"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row>
    <row r="203" spans="1:37"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row>
    <row r="204" spans="1:37"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row>
    <row r="205" spans="1:37"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row>
    <row r="206" spans="1:37"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row>
    <row r="207" spans="1:37"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row>
    <row r="208" spans="1:37"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row>
    <row r="209" spans="1:37"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row>
    <row r="210" spans="1:37"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row>
    <row r="211" spans="1:37"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row>
    <row r="212" spans="1:37"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row>
    <row r="213" spans="1:37"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row>
    <row r="214" spans="1:37"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row>
    <row r="215" spans="1:37"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row>
    <row r="216" spans="1:37"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row>
    <row r="217" spans="1:37"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row>
    <row r="218" spans="1:37"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row>
    <row r="219" spans="1:37"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row>
    <row r="220" spans="1:37"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row>
    <row r="221" spans="1:37"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row>
    <row r="222" spans="1:37"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row>
    <row r="223" spans="1:37"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row>
    <row r="224" spans="1:37"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row>
    <row r="225" spans="1:37"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row>
    <row r="226" spans="1:37"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row>
    <row r="227" spans="1:37"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row>
    <row r="228" spans="1:37"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row>
    <row r="229" spans="1:37"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row>
    <row r="230" spans="1:37"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row>
    <row r="231" spans="1:37"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row>
    <row r="232" spans="1:37"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row>
    <row r="233" spans="1:37"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row>
    <row r="234" spans="1:37"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row>
    <row r="235" spans="1:37"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row>
    <row r="236" spans="1:37"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row>
    <row r="237" spans="1:37"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row>
    <row r="238" spans="1:37"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row>
    <row r="239" spans="1:37"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row>
    <row r="240" spans="1:37"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row>
    <row r="241" spans="1:37"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row>
    <row r="242" spans="1:37"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row>
    <row r="243" spans="1:37"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row>
    <row r="244" spans="1:37"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row>
    <row r="245" spans="1:37"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row>
    <row r="246" spans="1:37"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row>
    <row r="247" spans="1:37"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row>
    <row r="248" spans="1:37"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row>
    <row r="249" spans="1:37"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row>
    <row r="250" spans="1:37"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row>
    <row r="251" spans="1:37"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row>
    <row r="252" spans="1:37"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row>
    <row r="253" spans="1:37"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row>
    <row r="254" spans="1:37"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row>
    <row r="255" spans="1:37"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row>
    <row r="256" spans="1:37"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row>
    <row r="257" spans="1:37"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row>
    <row r="258" spans="1:37"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row>
    <row r="259" spans="1:37"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row>
    <row r="260" spans="1:37"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row>
    <row r="261" spans="1:37"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row>
    <row r="262" spans="1:37"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row>
    <row r="263" spans="1:37"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row>
    <row r="264" spans="1:37"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row>
    <row r="265" spans="1:37"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row>
    <row r="266" spans="1:37"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row>
    <row r="267" spans="1:37"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row>
    <row r="268" spans="1:37"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row>
    <row r="269" spans="1:37"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row>
    <row r="270" spans="1:37"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row>
    <row r="271" spans="1:37"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row>
    <row r="272" spans="1:37"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row>
    <row r="273" spans="1:37"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row>
    <row r="274" spans="1:37"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row>
    <row r="275" spans="1:37"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row>
    <row r="276" spans="1:37"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row>
    <row r="277" spans="1:37"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row>
    <row r="278" spans="1:37"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row>
    <row r="279" spans="1:37"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row>
    <row r="280" spans="1:37"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row>
    <row r="281" spans="1:37"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row>
    <row r="282" spans="1:37"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row>
    <row r="283" spans="1:37"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row>
    <row r="284" spans="1:37"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row>
    <row r="285" spans="1:37"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row>
    <row r="286" spans="1:37"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row>
    <row r="287" spans="1:37"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row>
    <row r="288" spans="1:37"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row>
    <row r="289" spans="1:37"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row>
    <row r="290" spans="1:37"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row>
    <row r="291" spans="1:37"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row>
    <row r="292" spans="1:37"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row>
    <row r="293" spans="1:37"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row>
    <row r="294" spans="1:37"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row>
    <row r="295" spans="1:37"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row>
    <row r="296" spans="1:37"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row>
    <row r="297" spans="1:37"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row>
    <row r="298" spans="1:37"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row>
    <row r="299" spans="1:37"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row>
    <row r="300" spans="1:37"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row>
    <row r="301" spans="1:37"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row>
    <row r="302" spans="1:37"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row>
    <row r="303" spans="1:37"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row>
    <row r="304" spans="1:37"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row>
    <row r="305" spans="1:37"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row>
    <row r="306" spans="1:37"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row>
    <row r="307" spans="1:37"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row>
    <row r="308" spans="1:37"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row>
    <row r="309" spans="1:37"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row>
    <row r="310" spans="1:37"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row>
    <row r="311" spans="1:37"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row>
    <row r="312" spans="1:37"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row>
    <row r="313" spans="1:37"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row>
    <row r="314" spans="1:37"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row>
    <row r="315" spans="1:37"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row>
    <row r="316" spans="1:37"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row>
    <row r="317" spans="1:37"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row>
    <row r="318" spans="1:37"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row>
    <row r="319" spans="1:37"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row>
    <row r="320" spans="1:37"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row>
    <row r="321" spans="1:37"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row>
    <row r="322" spans="1:37"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row>
    <row r="323" spans="1:37"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row>
    <row r="324" spans="1:37"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row>
    <row r="325" spans="1:37"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row>
    <row r="326" spans="1:37"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row>
    <row r="327" spans="1:37"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row>
    <row r="328" spans="1:37"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row>
    <row r="329" spans="1:37"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row>
    <row r="330" spans="1:37"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row>
    <row r="331" spans="1:37"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row>
    <row r="332" spans="1:37"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row>
    <row r="333" spans="1:37"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row>
    <row r="334" spans="1:37"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row>
    <row r="335" spans="1:37"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row>
    <row r="336" spans="1:37"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row>
    <row r="337" spans="1:37"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row>
    <row r="338" spans="1:37"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row>
    <row r="339" spans="1:37"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row>
    <row r="340" spans="1:37"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row>
    <row r="341" spans="1:37"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row>
    <row r="342" spans="1:37"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row>
    <row r="343" spans="1:37"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row>
    <row r="344" spans="1:37"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row>
    <row r="345" spans="1:37"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row>
    <row r="346" spans="1:37"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row>
    <row r="347" spans="1:37"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row>
    <row r="348" spans="1:37"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row>
    <row r="349" spans="1:37"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row>
    <row r="350" spans="1:37"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row>
    <row r="351" spans="1:37"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row>
    <row r="352" spans="1:37"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row>
    <row r="353" spans="1:37"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row>
    <row r="354" spans="1:37"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row>
    <row r="355" spans="1:37"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row>
    <row r="356" spans="1:37"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row>
    <row r="357" spans="1:37"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row>
    <row r="358" spans="1:37"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row>
    <row r="359" spans="1:37"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row>
    <row r="360" spans="1:37"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row>
    <row r="361" spans="1:37"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row>
    <row r="362" spans="1:37"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row>
    <row r="363" spans="1:37"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row>
    <row r="364" spans="1:37"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row>
    <row r="365" spans="1:37"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row>
    <row r="366" spans="1:37"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row>
    <row r="367" spans="1:37"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row>
    <row r="368" spans="1:37"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row>
    <row r="369" spans="1:37"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row>
    <row r="370" spans="1:37"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row>
    <row r="371" spans="1:37"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row>
    <row r="372" spans="1:37"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row>
    <row r="373" spans="1:37"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row>
    <row r="374" spans="1:37"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row>
    <row r="375" spans="1:37"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row>
    <row r="376" spans="1:37"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row>
    <row r="377" spans="1:37"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row>
    <row r="378" spans="1:37"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row>
    <row r="379" spans="1:37"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row>
    <row r="380" spans="1:37"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row>
    <row r="381" spans="1:37"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row>
    <row r="382" spans="1:37"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row>
    <row r="383" spans="1:37"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row>
    <row r="384" spans="1:37"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row>
    <row r="385" spans="1:37"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row>
    <row r="386" spans="1:37"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row>
    <row r="387" spans="1:37"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row>
    <row r="388" spans="1:37"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row>
    <row r="389" spans="1:37"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row>
    <row r="390" spans="1:37"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row>
    <row r="391" spans="1:37"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row>
    <row r="392" spans="1:37"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row>
    <row r="393" spans="1:37"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row>
    <row r="394" spans="1:37"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row>
    <row r="395" spans="1:37" x14ac:dyDescent="0.25">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row>
    <row r="396" spans="1:37" x14ac:dyDescent="0.25">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row>
    <row r="397" spans="1:37" x14ac:dyDescent="0.25">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row>
    <row r="398" spans="1:37" x14ac:dyDescent="0.25">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row>
    <row r="399" spans="1:37" x14ac:dyDescent="0.25">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row>
    <row r="400" spans="1:37" x14ac:dyDescent="0.25">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row>
    <row r="401" spans="1:37" x14ac:dyDescent="0.25">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row>
    <row r="402" spans="1:37" x14ac:dyDescent="0.25">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row>
    <row r="403" spans="1:37" x14ac:dyDescent="0.25">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row>
    <row r="404" spans="1:37" x14ac:dyDescent="0.25">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row>
    <row r="405" spans="1:37" x14ac:dyDescent="0.25">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row>
    <row r="406" spans="1:37" x14ac:dyDescent="0.25">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row>
    <row r="407" spans="1:37" x14ac:dyDescent="0.25">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row>
    <row r="408" spans="1:37" x14ac:dyDescent="0.25">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row>
    <row r="409" spans="1:37" x14ac:dyDescent="0.25">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row>
    <row r="410" spans="1:37" x14ac:dyDescent="0.25">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row>
    <row r="411" spans="1:37" x14ac:dyDescent="0.25">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row>
    <row r="412" spans="1:37" x14ac:dyDescent="0.25">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row>
    <row r="413" spans="1:37" x14ac:dyDescent="0.25">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row>
    <row r="414" spans="1:37" x14ac:dyDescent="0.25">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row>
    <row r="415" spans="1:37" x14ac:dyDescent="0.25">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row>
    <row r="416" spans="1:37" x14ac:dyDescent="0.25">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row>
    <row r="417" spans="1:37" x14ac:dyDescent="0.25">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row>
    <row r="418" spans="1:37" x14ac:dyDescent="0.25">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row>
    <row r="419" spans="1:37" x14ac:dyDescent="0.25">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row>
    <row r="420" spans="1:37" x14ac:dyDescent="0.25">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row>
    <row r="421" spans="1:37" x14ac:dyDescent="0.25">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row>
    <row r="422" spans="1:37" x14ac:dyDescent="0.25">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row>
    <row r="423" spans="1:37" x14ac:dyDescent="0.25">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row>
    <row r="424" spans="1:37" x14ac:dyDescent="0.25">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row>
    <row r="425" spans="1:37" x14ac:dyDescent="0.25">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row>
    <row r="426" spans="1:37" x14ac:dyDescent="0.25">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row>
    <row r="427" spans="1:37" x14ac:dyDescent="0.25">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row>
    <row r="428" spans="1:37" x14ac:dyDescent="0.25">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row>
    <row r="429" spans="1:37" x14ac:dyDescent="0.25">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row>
    <row r="430" spans="1:37" x14ac:dyDescent="0.25">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row>
    <row r="431" spans="1:37" x14ac:dyDescent="0.25">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row>
    <row r="432" spans="1:37" x14ac:dyDescent="0.25">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row>
    <row r="433" spans="1:37" x14ac:dyDescent="0.25">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row>
    <row r="434" spans="1:37" x14ac:dyDescent="0.25">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row>
    <row r="435" spans="1:37" x14ac:dyDescent="0.25">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row>
    <row r="436" spans="1:37" x14ac:dyDescent="0.25">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row>
    <row r="437" spans="1:37" x14ac:dyDescent="0.2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x14ac:dyDescent="0.2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row>
    <row r="439" spans="1:37" x14ac:dyDescent="0.2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x14ac:dyDescent="0.2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row>
    <row r="441" spans="1:37" x14ac:dyDescent="0.2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row>
    <row r="442" spans="1:37" x14ac:dyDescent="0.2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row>
    <row r="443" spans="1:37" x14ac:dyDescent="0.2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row>
    <row r="444" spans="1:37" x14ac:dyDescent="0.2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row>
    <row r="445" spans="1:37" x14ac:dyDescent="0.2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row>
    <row r="446" spans="1:37" x14ac:dyDescent="0.2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row>
    <row r="447" spans="1:37" x14ac:dyDescent="0.2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row>
    <row r="448" spans="1:37" x14ac:dyDescent="0.25">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row>
    <row r="449" spans="1:37" x14ac:dyDescent="0.25">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row>
    <row r="450" spans="1:37" x14ac:dyDescent="0.25">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row>
    <row r="451" spans="1:37" x14ac:dyDescent="0.25">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row>
    <row r="452" spans="1:37" x14ac:dyDescent="0.25">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row>
    <row r="453" spans="1:37" x14ac:dyDescent="0.25">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row>
    <row r="454" spans="1:37" x14ac:dyDescent="0.25">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row>
    <row r="455" spans="1:37" x14ac:dyDescent="0.25">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row>
    <row r="456" spans="1:37" x14ac:dyDescent="0.25">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row>
    <row r="457" spans="1:37" x14ac:dyDescent="0.25">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row>
    <row r="458" spans="1:37" x14ac:dyDescent="0.25">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row>
    <row r="459" spans="1:37" x14ac:dyDescent="0.25">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row>
    <row r="460" spans="1:37" x14ac:dyDescent="0.25">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row>
    <row r="461" spans="1:37" x14ac:dyDescent="0.25">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row>
    <row r="462" spans="1:37" x14ac:dyDescent="0.25">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row>
    <row r="463" spans="1:37" x14ac:dyDescent="0.25">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row>
    <row r="464" spans="1:37" x14ac:dyDescent="0.25">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row>
    <row r="465" spans="1:37" x14ac:dyDescent="0.25">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row>
    <row r="466" spans="1:37" x14ac:dyDescent="0.25">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row>
    <row r="467" spans="1:37" x14ac:dyDescent="0.25">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row>
    <row r="468" spans="1:37" x14ac:dyDescent="0.25">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row>
    <row r="469" spans="1:37" x14ac:dyDescent="0.25">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row>
    <row r="470" spans="1:37" x14ac:dyDescent="0.25">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row>
    <row r="471" spans="1:37" x14ac:dyDescent="0.25">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row>
    <row r="472" spans="1:37" x14ac:dyDescent="0.25">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row>
    <row r="473" spans="1:37" x14ac:dyDescent="0.25">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row>
    <row r="474" spans="1:37" x14ac:dyDescent="0.25">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row>
    <row r="475" spans="1:37" x14ac:dyDescent="0.25">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row>
    <row r="476" spans="1:37" x14ac:dyDescent="0.25">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row>
    <row r="477" spans="1:37" x14ac:dyDescent="0.25">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row>
    <row r="478" spans="1:37" x14ac:dyDescent="0.25">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row>
    <row r="479" spans="1:37" x14ac:dyDescent="0.25">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row>
    <row r="480" spans="1:37" x14ac:dyDescent="0.25">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row>
    <row r="481" spans="1:37" x14ac:dyDescent="0.25">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row>
    <row r="482" spans="1:37" x14ac:dyDescent="0.25">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row>
    <row r="483" spans="1:37" x14ac:dyDescent="0.25">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row>
    <row r="484" spans="1:37" x14ac:dyDescent="0.25">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row>
    <row r="485" spans="1:37" x14ac:dyDescent="0.25">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row>
    <row r="486" spans="1:37" x14ac:dyDescent="0.25">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row>
    <row r="487" spans="1:37" x14ac:dyDescent="0.25">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row>
    <row r="488" spans="1:37" x14ac:dyDescent="0.25">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row>
    <row r="489" spans="1:37" x14ac:dyDescent="0.25">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row>
    <row r="490" spans="1:37" x14ac:dyDescent="0.25">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row>
    <row r="491" spans="1:37" x14ac:dyDescent="0.25">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row>
    <row r="492" spans="1:37" x14ac:dyDescent="0.25">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row>
    <row r="493" spans="1:37" x14ac:dyDescent="0.25">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row>
    <row r="494" spans="1:37" x14ac:dyDescent="0.25">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row>
    <row r="495" spans="1:37" x14ac:dyDescent="0.25">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row>
    <row r="496" spans="1:37" x14ac:dyDescent="0.25">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row>
    <row r="497" spans="1:37" x14ac:dyDescent="0.25">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row>
    <row r="498" spans="1:37" x14ac:dyDescent="0.25">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row>
    <row r="499" spans="1:37" x14ac:dyDescent="0.25">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row>
    <row r="500" spans="1:37" x14ac:dyDescent="0.25">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row>
    <row r="501" spans="1:37" x14ac:dyDescent="0.25">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row>
    <row r="502" spans="1:37" x14ac:dyDescent="0.25">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row>
    <row r="503" spans="1:37" x14ac:dyDescent="0.25">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row>
    <row r="504" spans="1:37" x14ac:dyDescent="0.25">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row>
    <row r="505" spans="1:37" x14ac:dyDescent="0.25">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row>
    <row r="506" spans="1:37" x14ac:dyDescent="0.25">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row>
    <row r="507" spans="1:37" x14ac:dyDescent="0.25">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row>
    <row r="508" spans="1:37" x14ac:dyDescent="0.25">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row>
    <row r="509" spans="1:37" x14ac:dyDescent="0.25">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row>
    <row r="510" spans="1:37" x14ac:dyDescent="0.25">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row>
    <row r="511" spans="1:37" x14ac:dyDescent="0.25">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row>
    <row r="512" spans="1:37" x14ac:dyDescent="0.25">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row>
    <row r="513" spans="1:37" x14ac:dyDescent="0.25">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row>
    <row r="514" spans="1:37" x14ac:dyDescent="0.25">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row>
    <row r="515" spans="1:37" x14ac:dyDescent="0.25">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row>
    <row r="516" spans="1:37" x14ac:dyDescent="0.25">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row>
    <row r="517" spans="1:37" x14ac:dyDescent="0.25">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row>
    <row r="518" spans="1:37" x14ac:dyDescent="0.25">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row>
    <row r="519" spans="1:37" x14ac:dyDescent="0.25">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row>
    <row r="520" spans="1:37" x14ac:dyDescent="0.25">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row>
    <row r="521" spans="1:37" x14ac:dyDescent="0.25">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row>
    <row r="522" spans="1:37" x14ac:dyDescent="0.25">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row>
    <row r="523" spans="1:37" x14ac:dyDescent="0.25">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row>
    <row r="524" spans="1:37" x14ac:dyDescent="0.25">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row>
    <row r="525" spans="1:37" x14ac:dyDescent="0.25">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row>
    <row r="526" spans="1:37" x14ac:dyDescent="0.25">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row>
    <row r="527" spans="1:37" x14ac:dyDescent="0.25">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row>
    <row r="528" spans="1:37" x14ac:dyDescent="0.25">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row>
    <row r="529" spans="1:37" x14ac:dyDescent="0.25">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row>
    <row r="530" spans="1:37" x14ac:dyDescent="0.25">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row>
    <row r="531" spans="1:37" x14ac:dyDescent="0.25">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row>
    <row r="532" spans="1:37" x14ac:dyDescent="0.25">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row>
    <row r="533" spans="1:37" x14ac:dyDescent="0.25">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row>
    <row r="534" spans="1:37" x14ac:dyDescent="0.25">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row>
    <row r="535" spans="1:37" x14ac:dyDescent="0.25">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row>
    <row r="536" spans="1:37" x14ac:dyDescent="0.25">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row>
    <row r="537" spans="1:37" x14ac:dyDescent="0.25">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row>
    <row r="538" spans="1:37" x14ac:dyDescent="0.25">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row>
    <row r="539" spans="1:37" x14ac:dyDescent="0.25">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row>
    <row r="540" spans="1:37" x14ac:dyDescent="0.25">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row>
    <row r="541" spans="1:37" x14ac:dyDescent="0.25">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row>
    <row r="542" spans="1:37" x14ac:dyDescent="0.25">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row>
    <row r="543" spans="1:37" x14ac:dyDescent="0.25">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row>
    <row r="544" spans="1:37" x14ac:dyDescent="0.25">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row>
    <row r="545" spans="1:37" x14ac:dyDescent="0.25">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row>
    <row r="546" spans="1:37" x14ac:dyDescent="0.25">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row>
    <row r="547" spans="1:37" x14ac:dyDescent="0.25">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row>
    <row r="548" spans="1:37" x14ac:dyDescent="0.25">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row>
    <row r="549" spans="1:37" x14ac:dyDescent="0.25">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row>
    <row r="550" spans="1:37" x14ac:dyDescent="0.25">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row>
    <row r="551" spans="1:37" x14ac:dyDescent="0.25">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row>
    <row r="552" spans="1:37" x14ac:dyDescent="0.25">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row>
    <row r="553" spans="1:37" x14ac:dyDescent="0.25">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row>
    <row r="554" spans="1:37" x14ac:dyDescent="0.25">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row>
    <row r="555" spans="1:37" x14ac:dyDescent="0.25">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row>
    <row r="556" spans="1:37" x14ac:dyDescent="0.25">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row>
    <row r="557" spans="1:37" x14ac:dyDescent="0.25">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row>
    <row r="558" spans="1:37" x14ac:dyDescent="0.25">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row>
    <row r="559" spans="1:37" x14ac:dyDescent="0.25">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row>
    <row r="560" spans="1:37" x14ac:dyDescent="0.25">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row>
    <row r="561" spans="1:37" x14ac:dyDescent="0.25">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row>
    <row r="562" spans="1:37" x14ac:dyDescent="0.25">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row>
    <row r="563" spans="1:37" x14ac:dyDescent="0.25">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row>
    <row r="564" spans="1:37" x14ac:dyDescent="0.25">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row>
    <row r="565" spans="1:37" x14ac:dyDescent="0.25">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row>
    <row r="566" spans="1:37" x14ac:dyDescent="0.25">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row>
    <row r="567" spans="1:37" x14ac:dyDescent="0.25">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row>
    <row r="568" spans="1:37" x14ac:dyDescent="0.25">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row>
    <row r="569" spans="1:37" x14ac:dyDescent="0.25">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row>
    <row r="570" spans="1:37" x14ac:dyDescent="0.25">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row>
    <row r="571" spans="1:37" x14ac:dyDescent="0.25">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row>
    <row r="572" spans="1:37" x14ac:dyDescent="0.25">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row>
    <row r="573" spans="1:37" x14ac:dyDescent="0.25">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row>
    <row r="574" spans="1:37" x14ac:dyDescent="0.25">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row>
    <row r="575" spans="1:37" x14ac:dyDescent="0.25">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row>
    <row r="576" spans="1:37" x14ac:dyDescent="0.25">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row>
    <row r="577" spans="1:37" x14ac:dyDescent="0.25">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row>
    <row r="578" spans="1:37" x14ac:dyDescent="0.25">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row>
    <row r="579" spans="1:37" x14ac:dyDescent="0.25">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row>
    <row r="580" spans="1:37" x14ac:dyDescent="0.25">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row>
    <row r="581" spans="1:37" x14ac:dyDescent="0.25">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row>
    <row r="582" spans="1:37" x14ac:dyDescent="0.25">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row>
    <row r="583" spans="1:37" x14ac:dyDescent="0.25">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row>
    <row r="584" spans="1:37" x14ac:dyDescent="0.25">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row>
    <row r="585" spans="1:37" x14ac:dyDescent="0.25">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row>
    <row r="586" spans="1:37" x14ac:dyDescent="0.25">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row>
    <row r="587" spans="1:37" x14ac:dyDescent="0.25">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row>
    <row r="588" spans="1:37" x14ac:dyDescent="0.25">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row>
    <row r="589" spans="1:37" x14ac:dyDescent="0.25">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row>
    <row r="590" spans="1:37" x14ac:dyDescent="0.25">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row>
    <row r="591" spans="1:37" x14ac:dyDescent="0.25">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row>
    <row r="592" spans="1:37" x14ac:dyDescent="0.25">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row>
    <row r="593" spans="1:37" x14ac:dyDescent="0.25">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row>
    <row r="594" spans="1:37" x14ac:dyDescent="0.25">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row>
    <row r="595" spans="1:37" x14ac:dyDescent="0.25">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row>
    <row r="596" spans="1:37" x14ac:dyDescent="0.25">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row>
    <row r="597" spans="1:37" x14ac:dyDescent="0.25">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row>
    <row r="598" spans="1:37" x14ac:dyDescent="0.25">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row>
    <row r="599" spans="1:37" x14ac:dyDescent="0.25">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row>
    <row r="600" spans="1:37" x14ac:dyDescent="0.25">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row>
    <row r="601" spans="1:37" x14ac:dyDescent="0.25">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row>
    <row r="602" spans="1:37" x14ac:dyDescent="0.25">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row>
    <row r="603" spans="1:37" x14ac:dyDescent="0.25">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row>
    <row r="604" spans="1:37" x14ac:dyDescent="0.25">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row>
    <row r="605" spans="1:37" x14ac:dyDescent="0.25">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row>
    <row r="606" spans="1:37" x14ac:dyDescent="0.25">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row>
    <row r="607" spans="1:37" x14ac:dyDescent="0.25">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row>
    <row r="608" spans="1:37" x14ac:dyDescent="0.25">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row>
    <row r="609" spans="1:37" x14ac:dyDescent="0.25">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row>
    <row r="610" spans="1:37" x14ac:dyDescent="0.25">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row>
    <row r="611" spans="1:37" x14ac:dyDescent="0.25">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row>
    <row r="612" spans="1:37" x14ac:dyDescent="0.25">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row>
    <row r="613" spans="1:37" x14ac:dyDescent="0.25">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row>
    <row r="614" spans="1:37" x14ac:dyDescent="0.25">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row>
    <row r="615" spans="1:37" x14ac:dyDescent="0.25">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row>
    <row r="616" spans="1:37" x14ac:dyDescent="0.25">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row>
    <row r="617" spans="1:37" x14ac:dyDescent="0.25">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row>
    <row r="618" spans="1:37" x14ac:dyDescent="0.25">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row>
    <row r="619" spans="1:37" x14ac:dyDescent="0.25">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row>
    <row r="620" spans="1:37" x14ac:dyDescent="0.25">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row>
    <row r="621" spans="1:37" x14ac:dyDescent="0.25">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row>
    <row r="622" spans="1:37" x14ac:dyDescent="0.25">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row>
    <row r="623" spans="1:37" x14ac:dyDescent="0.25">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row>
    <row r="624" spans="1:37" x14ac:dyDescent="0.25">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row>
    <row r="625" spans="1:37" x14ac:dyDescent="0.25">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row>
    <row r="626" spans="1:37" x14ac:dyDescent="0.25">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row>
    <row r="627" spans="1:37" x14ac:dyDescent="0.25">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row>
    <row r="628" spans="1:37" x14ac:dyDescent="0.25">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row>
  </sheetData>
  <mergeCells count="11">
    <mergeCell ref="A3:B3"/>
    <mergeCell ref="A16:B16"/>
    <mergeCell ref="A21:B21"/>
    <mergeCell ref="A28:B28"/>
    <mergeCell ref="A39:B39"/>
    <mergeCell ref="A83:B83"/>
    <mergeCell ref="A44:B44"/>
    <mergeCell ref="A57:B57"/>
    <mergeCell ref="A68:B68"/>
    <mergeCell ref="A62:B62"/>
    <mergeCell ref="A73:B73"/>
  </mergeCells>
  <pageMargins left="0.7" right="0.7" top="0.75" bottom="0.75" header="0.3" footer="0.3"/>
  <pageSetup paperSize="9" scale="54" orientation="portrait" horizontalDpi="4294967295" verticalDpi="4294967295" r:id="rId1"/>
  <colBreaks count="1" manualBreakCount="1">
    <brk id="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AQ314"/>
  <sheetViews>
    <sheetView zoomScaleNormal="100" workbookViewId="0">
      <pane ySplit="1" topLeftCell="A2" activePane="bottomLeft" state="frozen"/>
      <selection pane="bottomLeft" activeCell="H6" sqref="H6"/>
    </sheetView>
  </sheetViews>
  <sheetFormatPr defaultRowHeight="15" x14ac:dyDescent="0.25"/>
  <cols>
    <col min="1" max="1" width="102.7109375" bestFit="1" customWidth="1"/>
    <col min="4" max="4" width="15.28515625" customWidth="1"/>
    <col min="5" max="5" width="5.140625" hidden="1" customWidth="1"/>
  </cols>
  <sheetData>
    <row r="1" spans="1:43" ht="60.75" thickBot="1" x14ac:dyDescent="0.3">
      <c r="A1" s="87" t="s">
        <v>2</v>
      </c>
      <c r="B1" s="86" t="s">
        <v>266</v>
      </c>
      <c r="C1" s="86" t="s">
        <v>4</v>
      </c>
      <c r="D1" s="124" t="s">
        <v>619</v>
      </c>
      <c r="E1" s="123" t="s">
        <v>618</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row>
    <row r="2" spans="1:43" ht="15.75" thickBot="1" x14ac:dyDescent="0.3">
      <c r="A2" s="470"/>
      <c r="B2" s="432"/>
      <c r="C2" s="432"/>
      <c r="D2" s="432"/>
      <c r="E2" s="344"/>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row>
    <row r="3" spans="1:43" ht="55.5" customHeight="1" thickBot="1" x14ac:dyDescent="0.3">
      <c r="A3" s="471" t="s">
        <v>267</v>
      </c>
      <c r="B3" s="446"/>
      <c r="C3" s="446"/>
      <c r="D3" s="446"/>
      <c r="E3" s="224"/>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row>
    <row r="4" spans="1:43" x14ac:dyDescent="0.25">
      <c r="A4" s="48" t="s">
        <v>268</v>
      </c>
      <c r="B4" s="36" t="s">
        <v>269</v>
      </c>
      <c r="C4" s="36"/>
      <c r="D4" s="10"/>
      <c r="E4" s="326"/>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row>
    <row r="5" spans="1:43" x14ac:dyDescent="0.25">
      <c r="A5" s="2" t="s">
        <v>270</v>
      </c>
      <c r="B5" s="1" t="s">
        <v>271</v>
      </c>
      <c r="C5" s="1"/>
      <c r="D5" s="10"/>
      <c r="E5" s="327"/>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row>
    <row r="6" spans="1:43" x14ac:dyDescent="0.25">
      <c r="A6" s="2" t="s">
        <v>272</v>
      </c>
      <c r="B6" s="1" t="s">
        <v>273</v>
      </c>
      <c r="C6" s="1"/>
      <c r="D6" s="10"/>
      <c r="E6" s="327"/>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row>
    <row r="7" spans="1:43" ht="15" customHeight="1" x14ac:dyDescent="0.25">
      <c r="A7" s="2" t="s">
        <v>274</v>
      </c>
      <c r="B7" s="1" t="s">
        <v>275</v>
      </c>
      <c r="C7" s="1"/>
      <c r="D7" s="347" t="s">
        <v>667</v>
      </c>
      <c r="E7" s="343"/>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row>
    <row r="8" spans="1:43" x14ac:dyDescent="0.25">
      <c r="A8" s="2" t="s">
        <v>276</v>
      </c>
      <c r="B8" s="1" t="s">
        <v>275</v>
      </c>
      <c r="C8" s="1"/>
      <c r="D8" s="10"/>
      <c r="E8" s="327"/>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row>
    <row r="9" spans="1:43" x14ac:dyDescent="0.25">
      <c r="A9" s="2" t="s">
        <v>277</v>
      </c>
      <c r="B9" s="1" t="s">
        <v>278</v>
      </c>
      <c r="C9" s="1"/>
      <c r="D9" s="10"/>
      <c r="E9" s="327"/>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row>
    <row r="10" spans="1:43" ht="15.75" thickBot="1" x14ac:dyDescent="0.3">
      <c r="A10" s="49" t="s">
        <v>279</v>
      </c>
      <c r="B10" s="37" t="s">
        <v>280</v>
      </c>
      <c r="C10" s="37"/>
      <c r="D10" s="10"/>
      <c r="E10" s="328"/>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row>
    <row r="11" spans="1:43" ht="57" customHeight="1" thickBot="1" x14ac:dyDescent="0.3">
      <c r="A11" s="471" t="s">
        <v>281</v>
      </c>
      <c r="B11" s="446"/>
      <c r="C11" s="446"/>
      <c r="D11" s="446"/>
      <c r="E11" s="224"/>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row>
    <row r="12" spans="1:43" x14ac:dyDescent="0.25">
      <c r="A12" s="48" t="s">
        <v>282</v>
      </c>
      <c r="B12" s="36" t="s">
        <v>271</v>
      </c>
      <c r="C12" s="36"/>
      <c r="D12" s="10"/>
      <c r="E12" s="326"/>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row>
    <row r="13" spans="1:43" x14ac:dyDescent="0.25">
      <c r="A13" s="2" t="s">
        <v>283</v>
      </c>
      <c r="B13" s="1" t="s">
        <v>273</v>
      </c>
      <c r="C13" s="1"/>
      <c r="D13" s="10"/>
      <c r="E13" s="327"/>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row>
    <row r="14" spans="1:43" ht="15" customHeight="1" x14ac:dyDescent="0.25">
      <c r="A14" s="2" t="s">
        <v>284</v>
      </c>
      <c r="B14" s="1" t="s">
        <v>275</v>
      </c>
      <c r="C14" s="1"/>
      <c r="D14" s="347" t="s">
        <v>667</v>
      </c>
      <c r="E14" s="343"/>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row>
    <row r="15" spans="1:43" x14ac:dyDescent="0.25">
      <c r="A15" s="2" t="s">
        <v>285</v>
      </c>
      <c r="B15" s="1" t="s">
        <v>278</v>
      </c>
      <c r="C15" s="1"/>
      <c r="D15" s="10"/>
      <c r="E15" s="327"/>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row>
    <row r="16" spans="1:43" ht="15.75" thickBot="1" x14ac:dyDescent="0.3">
      <c r="A16" s="49" t="s">
        <v>286</v>
      </c>
      <c r="B16" s="37" t="s">
        <v>280</v>
      </c>
      <c r="C16" s="37"/>
      <c r="D16" s="10"/>
      <c r="E16" s="328"/>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row>
    <row r="17" spans="1:43" x14ac:dyDescent="0.25">
      <c r="A17" s="472" t="s">
        <v>287</v>
      </c>
      <c r="B17" s="449"/>
      <c r="C17" s="449"/>
      <c r="D17" s="449"/>
      <c r="E17" s="321"/>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row>
    <row r="18" spans="1:43" x14ac:dyDescent="0.25">
      <c r="A18" s="473" t="s">
        <v>288</v>
      </c>
      <c r="B18" s="474"/>
      <c r="C18" s="474"/>
      <c r="D18" s="474"/>
      <c r="E18" s="345"/>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row>
    <row r="19" spans="1:43" ht="15.75" thickBot="1" x14ac:dyDescent="0.3">
      <c r="A19" s="468" t="s">
        <v>289</v>
      </c>
      <c r="B19" s="451"/>
      <c r="C19" s="451"/>
      <c r="D19" s="451"/>
      <c r="E19" s="322"/>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row>
    <row r="20" spans="1:43" x14ac:dyDescent="0.25">
      <c r="A20" s="50" t="s">
        <v>290</v>
      </c>
      <c r="B20" s="36">
        <v>7.1</v>
      </c>
      <c r="C20" s="36">
        <v>8</v>
      </c>
      <c r="D20" s="10"/>
      <c r="E20" s="326"/>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row>
    <row r="21" spans="1:43" ht="15" customHeight="1" x14ac:dyDescent="0.25">
      <c r="A21" s="17" t="s">
        <v>291</v>
      </c>
      <c r="B21" s="1">
        <v>8</v>
      </c>
      <c r="C21" s="1">
        <v>9</v>
      </c>
      <c r="D21" s="347" t="s">
        <v>667</v>
      </c>
      <c r="E21" s="343"/>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row>
    <row r="22" spans="1:43" ht="15.75" thickBot="1" x14ac:dyDescent="0.3">
      <c r="A22" s="51" t="s">
        <v>292</v>
      </c>
      <c r="B22" s="37">
        <v>16.5</v>
      </c>
      <c r="C22" s="37">
        <v>16.5</v>
      </c>
      <c r="D22" s="10"/>
      <c r="E22" s="328"/>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row>
    <row r="23" spans="1:43" ht="15.75" thickBot="1" x14ac:dyDescent="0.3">
      <c r="A23" s="469" t="s">
        <v>71</v>
      </c>
      <c r="B23" s="432"/>
      <c r="C23" s="432"/>
      <c r="D23" s="432"/>
      <c r="E23" s="233"/>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row>
    <row r="24" spans="1:43" x14ac:dyDescent="0.25">
      <c r="A24" s="50" t="s">
        <v>293</v>
      </c>
      <c r="B24" s="52"/>
      <c r="C24" s="53"/>
      <c r="D24" s="10"/>
      <c r="E24" s="326"/>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row>
    <row r="25" spans="1:43" x14ac:dyDescent="0.25">
      <c r="A25" s="17" t="s">
        <v>294</v>
      </c>
      <c r="B25" s="54"/>
      <c r="C25" s="55"/>
      <c r="D25" s="10"/>
      <c r="E25" s="327"/>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row>
    <row r="26" spans="1:43" ht="15" customHeight="1" x14ac:dyDescent="0.25">
      <c r="A26" s="17" t="s">
        <v>295</v>
      </c>
      <c r="B26" s="54"/>
      <c r="C26" s="55"/>
      <c r="D26" s="347" t="s">
        <v>667</v>
      </c>
      <c r="E26" s="343"/>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row>
    <row r="27" spans="1:43" x14ac:dyDescent="0.25">
      <c r="A27" s="17" t="s">
        <v>296</v>
      </c>
      <c r="B27" s="54"/>
      <c r="C27" s="55"/>
      <c r="D27" s="10"/>
      <c r="E27" s="327"/>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row>
    <row r="28" spans="1:43" x14ac:dyDescent="0.25">
      <c r="A28" s="17" t="s">
        <v>297</v>
      </c>
      <c r="B28" s="54"/>
      <c r="C28" s="55"/>
      <c r="D28" s="10"/>
      <c r="E28" s="327"/>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row>
    <row r="29" spans="1:43" ht="15.75" thickBot="1" x14ac:dyDescent="0.3">
      <c r="A29" s="51" t="s">
        <v>298</v>
      </c>
      <c r="B29" s="56"/>
      <c r="C29" s="57"/>
      <c r="D29" s="10"/>
      <c r="E29" s="328"/>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row>
    <row r="30" spans="1:43" ht="15.75" thickBot="1" x14ac:dyDescent="0.3">
      <c r="A30" s="469" t="s">
        <v>44</v>
      </c>
      <c r="B30" s="432"/>
      <c r="C30" s="432"/>
      <c r="D30" s="432"/>
      <c r="E30" s="233"/>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row>
    <row r="31" spans="1:43" x14ac:dyDescent="0.25">
      <c r="A31" s="50" t="s">
        <v>299</v>
      </c>
      <c r="B31" s="52"/>
      <c r="C31" s="53"/>
      <c r="D31" s="10"/>
      <c r="E31" s="326"/>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row>
    <row r="32" spans="1:43" x14ac:dyDescent="0.25">
      <c r="A32" s="17" t="s">
        <v>300</v>
      </c>
      <c r="B32" s="54"/>
      <c r="C32" s="55"/>
      <c r="D32" s="10"/>
      <c r="E32" s="327"/>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row>
    <row r="33" spans="1:43" x14ac:dyDescent="0.25">
      <c r="A33" s="17" t="s">
        <v>358</v>
      </c>
      <c r="B33" s="54"/>
      <c r="C33" s="55"/>
      <c r="D33" s="10"/>
      <c r="E33" s="327"/>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row>
    <row r="34" spans="1:43" ht="15" customHeight="1" x14ac:dyDescent="0.25">
      <c r="A34" s="17" t="s">
        <v>301</v>
      </c>
      <c r="B34" s="54"/>
      <c r="C34" s="55"/>
      <c r="D34" s="347" t="s">
        <v>667</v>
      </c>
      <c r="E34" s="343"/>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row>
    <row r="35" spans="1:43" x14ac:dyDescent="0.25">
      <c r="A35" s="17" t="s">
        <v>359</v>
      </c>
      <c r="B35" s="54"/>
      <c r="C35" s="55"/>
      <c r="D35" s="10"/>
      <c r="E35" s="327"/>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row>
    <row r="36" spans="1:43" x14ac:dyDescent="0.25">
      <c r="A36" s="17" t="s">
        <v>302</v>
      </c>
      <c r="B36" s="54"/>
      <c r="C36" s="55"/>
      <c r="D36" s="10"/>
      <c r="E36" s="327"/>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row>
    <row r="37" spans="1:43" x14ac:dyDescent="0.25">
      <c r="A37" s="51" t="s">
        <v>360</v>
      </c>
      <c r="B37" s="56"/>
      <c r="C37" s="57"/>
      <c r="D37" s="10"/>
      <c r="E37" s="328"/>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row>
    <row r="38" spans="1:43" ht="15.75" thickBot="1" x14ac:dyDescent="0.3">
      <c r="A38" s="58" t="s">
        <v>303</v>
      </c>
      <c r="B38" s="59"/>
      <c r="C38" s="60"/>
      <c r="D38" s="193"/>
      <c r="E38" s="346"/>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row>
    <row r="39" spans="1:43" x14ac:dyDescent="0.25">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row>
    <row r="40" spans="1:43" x14ac:dyDescent="0.25">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row>
    <row r="41" spans="1:43" x14ac:dyDescent="0.25">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row>
    <row r="42" spans="1:43" x14ac:dyDescent="0.25">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row>
    <row r="43" spans="1:43" x14ac:dyDescent="0.25">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row>
    <row r="44" spans="1:43" x14ac:dyDescent="0.25">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row>
    <row r="45" spans="1:43" x14ac:dyDescent="0.25">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row>
    <row r="46" spans="1:43" x14ac:dyDescent="0.25">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row>
    <row r="47" spans="1:43" x14ac:dyDescent="0.25">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row>
    <row r="48" spans="1:43" x14ac:dyDescent="0.25">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row>
    <row r="49" spans="1:43" x14ac:dyDescent="0.25">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row>
    <row r="50" spans="1:43" x14ac:dyDescent="0.25">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row>
    <row r="51" spans="1:43" x14ac:dyDescent="0.25">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row>
    <row r="52" spans="1:43"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row>
    <row r="53" spans="1:43" x14ac:dyDescent="0.25">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row>
    <row r="54" spans="1:43" x14ac:dyDescent="0.25">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row>
    <row r="55" spans="1:43" x14ac:dyDescent="0.25">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row>
    <row r="56" spans="1:43" x14ac:dyDescent="0.25">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row>
    <row r="57" spans="1:43" x14ac:dyDescent="0.25">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row>
    <row r="58" spans="1:43" x14ac:dyDescent="0.25">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row>
    <row r="59" spans="1:43" x14ac:dyDescent="0.25">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row>
    <row r="60" spans="1:43" x14ac:dyDescent="0.25">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row>
    <row r="61" spans="1:43" x14ac:dyDescent="0.25">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row>
    <row r="62" spans="1:43" x14ac:dyDescent="0.25">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row>
    <row r="63" spans="1:43" x14ac:dyDescent="0.25">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row>
    <row r="64" spans="1:43" x14ac:dyDescent="0.25">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row>
    <row r="65" spans="1:43" x14ac:dyDescent="0.25">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row>
    <row r="66" spans="1:43" x14ac:dyDescent="0.25">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row>
    <row r="67" spans="1:43" x14ac:dyDescent="0.25">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row>
    <row r="68" spans="1:43" x14ac:dyDescent="0.25">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row>
    <row r="69" spans="1:43" x14ac:dyDescent="0.25">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row>
    <row r="70" spans="1:43" x14ac:dyDescent="0.25">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row>
    <row r="71" spans="1:43" x14ac:dyDescent="0.25">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row>
    <row r="72" spans="1:43" x14ac:dyDescent="0.25">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row>
    <row r="73" spans="1:43" x14ac:dyDescent="0.25">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row>
    <row r="74" spans="1:43" x14ac:dyDescent="0.25">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row>
    <row r="75" spans="1:43" x14ac:dyDescent="0.25">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row>
    <row r="76" spans="1:43" x14ac:dyDescent="0.25">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row>
    <row r="77" spans="1:43" x14ac:dyDescent="0.25">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row>
    <row r="78" spans="1:43" x14ac:dyDescent="0.25">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row>
    <row r="79" spans="1:43" x14ac:dyDescent="0.25">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row>
    <row r="80" spans="1:43" x14ac:dyDescent="0.25">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row>
    <row r="81" spans="1:43" x14ac:dyDescent="0.25">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row>
    <row r="82" spans="1:43" x14ac:dyDescent="0.25">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row>
    <row r="83" spans="1:43" x14ac:dyDescent="0.25">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row>
    <row r="84" spans="1:43" x14ac:dyDescent="0.25">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row>
    <row r="85" spans="1:43" x14ac:dyDescent="0.25">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row>
    <row r="86" spans="1:43" x14ac:dyDescent="0.25">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row>
    <row r="87" spans="1:43" x14ac:dyDescent="0.25">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row>
    <row r="88" spans="1:43" x14ac:dyDescent="0.25">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row>
    <row r="89" spans="1:43" x14ac:dyDescent="0.25">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row>
    <row r="90" spans="1:43" x14ac:dyDescent="0.25">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row>
    <row r="91" spans="1:43" x14ac:dyDescent="0.25">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row>
    <row r="92" spans="1:43" x14ac:dyDescent="0.25">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row>
    <row r="93" spans="1:43" x14ac:dyDescent="0.25">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row>
    <row r="94" spans="1:43" x14ac:dyDescent="0.25">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row>
    <row r="95" spans="1:43" x14ac:dyDescent="0.25">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row>
    <row r="96" spans="1:43" x14ac:dyDescent="0.25">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row>
    <row r="97" spans="1:43" x14ac:dyDescent="0.25">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row>
    <row r="98" spans="1:43" x14ac:dyDescent="0.25">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row>
    <row r="99" spans="1:43" x14ac:dyDescent="0.25">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row>
    <row r="100" spans="1:43"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row>
    <row r="101" spans="1:43"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row>
    <row r="102" spans="1:43"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row>
    <row r="103" spans="1:43"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row>
    <row r="104" spans="1:43"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row>
    <row r="105" spans="1:43"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row>
    <row r="106" spans="1:43"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row>
    <row r="107" spans="1:43"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row>
    <row r="108" spans="1:43"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row>
    <row r="109" spans="1:43"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row>
    <row r="110" spans="1:43"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row>
    <row r="111" spans="1:43"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row>
    <row r="112" spans="1:43"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row>
    <row r="113" spans="1:43"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row>
    <row r="114" spans="1:43"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row>
    <row r="115" spans="1:43"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row>
    <row r="116" spans="1:43"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row>
    <row r="117" spans="1:43"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row>
    <row r="118" spans="1:43"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row>
    <row r="119" spans="1:43"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row>
    <row r="120" spans="1:43"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row>
    <row r="121" spans="1:43"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row>
    <row r="122" spans="1:43"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row>
    <row r="123" spans="1:43"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row>
    <row r="124" spans="1:43"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row>
    <row r="125" spans="1:43"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row>
    <row r="126" spans="1:43"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row>
    <row r="127" spans="1:43"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row>
    <row r="128" spans="1:43"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row>
    <row r="129" spans="1:43"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row>
    <row r="130" spans="1:43"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row>
    <row r="131" spans="1:43"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row>
    <row r="132" spans="1:43"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row>
    <row r="133" spans="1:43"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row>
    <row r="134" spans="1:43"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row>
    <row r="135" spans="1:43"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row>
    <row r="136" spans="1:43"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row>
    <row r="137" spans="1:43"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row>
    <row r="138" spans="1:43"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row>
    <row r="139" spans="1:43"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row>
    <row r="140" spans="1:43"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row>
    <row r="141" spans="1:43"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row>
    <row r="142" spans="1:43"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row>
    <row r="143" spans="1:43"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row>
    <row r="144" spans="1:43"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row>
    <row r="145" spans="1:43"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row>
    <row r="146" spans="1:43"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row>
    <row r="147" spans="1:43"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row>
    <row r="148" spans="1:43"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row>
    <row r="149" spans="1:43"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row>
    <row r="150" spans="1:43"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row>
    <row r="151" spans="1:43"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row>
    <row r="152" spans="1:43"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row>
    <row r="153" spans="1:43"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row>
    <row r="154" spans="1:43"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row>
    <row r="155" spans="1:43"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row>
    <row r="156" spans="1:43"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row>
    <row r="157" spans="1:43"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row>
    <row r="158" spans="1:43"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row>
    <row r="159" spans="1:43"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row>
    <row r="160" spans="1:43"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row>
    <row r="161" spans="1:43"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row>
    <row r="162" spans="1:43"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row>
    <row r="163" spans="1:43"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row>
    <row r="164" spans="1:43"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row>
    <row r="165" spans="1:43"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row>
    <row r="166" spans="1:43"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row>
    <row r="167" spans="1:43"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row>
    <row r="168" spans="1:43"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row>
    <row r="169" spans="1:43"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row>
    <row r="170" spans="1:43"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row>
    <row r="171" spans="1:43"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row>
    <row r="172" spans="1:43"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row>
    <row r="173" spans="1:43"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row>
    <row r="174" spans="1:43"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row>
    <row r="175" spans="1:43"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row>
    <row r="176" spans="1:43"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row>
    <row r="177" spans="1:43"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row>
    <row r="178" spans="1:43"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row>
    <row r="179" spans="1:43"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row>
    <row r="180" spans="1:43"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row>
    <row r="181" spans="1:43"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row>
    <row r="182" spans="1:43"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row>
    <row r="183" spans="1:43"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row>
    <row r="184" spans="1:43"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row>
    <row r="185" spans="1:43"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row>
    <row r="186" spans="1:43"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row>
    <row r="187" spans="1:43"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row>
    <row r="188" spans="1:43"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row>
    <row r="189" spans="1:43"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row>
    <row r="190" spans="1:43"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row>
    <row r="191" spans="1:43"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row>
    <row r="192" spans="1:43"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row>
    <row r="193" spans="1:43"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row>
    <row r="194" spans="1:43"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row>
    <row r="195" spans="1:43"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row>
    <row r="196" spans="1:43"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row>
    <row r="197" spans="1:43"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row>
    <row r="198" spans="1:43"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row>
    <row r="199" spans="1:43"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row>
    <row r="200" spans="1:43"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row>
    <row r="201" spans="1:43"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row>
    <row r="202" spans="1:43"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row>
    <row r="203" spans="1:43"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row>
    <row r="204" spans="1:43"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row>
    <row r="205" spans="1:43"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row>
    <row r="206" spans="1:43"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row>
    <row r="207" spans="1:43"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row>
    <row r="208" spans="1:43"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row>
    <row r="209" spans="1:43"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row>
    <row r="210" spans="1:43"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row>
    <row r="211" spans="1:43"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row>
    <row r="212" spans="1:43"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row>
    <row r="213" spans="1:43"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row>
    <row r="214" spans="1:43"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row>
    <row r="215" spans="1:43"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row>
    <row r="216" spans="1:43"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row>
    <row r="217" spans="1:43"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row>
    <row r="218" spans="1:43"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row>
    <row r="219" spans="1:43"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row>
    <row r="220" spans="1:43"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row>
    <row r="221" spans="1:43"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row>
    <row r="222" spans="1:43"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row>
    <row r="223" spans="1:43"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row>
    <row r="224" spans="1:43"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row>
    <row r="225" spans="1:43"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row>
    <row r="226" spans="1:43"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row>
    <row r="227" spans="1:43"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row>
    <row r="228" spans="1:43"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row>
    <row r="229" spans="1:43"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row>
    <row r="230" spans="1:43"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row>
    <row r="231" spans="1:43"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row>
    <row r="232" spans="1:43"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row>
    <row r="233" spans="1:43"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row>
    <row r="234" spans="1:43"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row>
    <row r="235" spans="1:43"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row>
    <row r="236" spans="1:43"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row>
    <row r="237" spans="1:43"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row>
    <row r="238" spans="1:43"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row>
    <row r="239" spans="1:43"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row>
    <row r="240" spans="1:43"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row>
    <row r="241" spans="1:43"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row>
    <row r="242" spans="1:43"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row>
    <row r="243" spans="1:43"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row>
    <row r="244" spans="1:43"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row>
    <row r="245" spans="1:43"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row>
    <row r="246" spans="1:43"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row>
    <row r="247" spans="1:43"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row>
    <row r="248" spans="1:43"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row>
    <row r="249" spans="1:43"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row>
    <row r="250" spans="1:43"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row>
    <row r="251" spans="1:43"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row>
    <row r="252" spans="1:43"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row>
    <row r="253" spans="1:43"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row>
    <row r="254" spans="1:43"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row>
    <row r="255" spans="1:43"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row>
    <row r="256" spans="1:43"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row>
    <row r="257" spans="1:43"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row>
    <row r="258" spans="1:43"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row>
    <row r="259" spans="1:43"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row>
    <row r="260" spans="1:43"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row>
    <row r="261" spans="1:43"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row>
    <row r="262" spans="1:43"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row>
    <row r="263" spans="1:43"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row>
    <row r="264" spans="1:43"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row>
    <row r="265" spans="1:43"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row>
    <row r="266" spans="1:43"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row>
    <row r="267" spans="1:43"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row>
    <row r="268" spans="1:43"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row>
    <row r="269" spans="1:43"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row>
    <row r="270" spans="1:43"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row>
    <row r="271" spans="1:43"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row>
    <row r="272" spans="1:43"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row>
    <row r="273" spans="1:43"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row>
    <row r="274" spans="1:43"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row>
    <row r="275" spans="1:43"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row>
    <row r="276" spans="1:43"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row>
    <row r="277" spans="1:43"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row>
    <row r="278" spans="1:43"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row>
    <row r="279" spans="1:43"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row>
    <row r="280" spans="1:43"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row>
    <row r="281" spans="1:43"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row>
    <row r="282" spans="1:43"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row>
    <row r="283" spans="1:43"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row>
    <row r="284" spans="1:43"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row>
    <row r="285" spans="1:43"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row>
    <row r="286" spans="1:43"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row>
    <row r="287" spans="1:43"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row>
    <row r="288" spans="1:43"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row>
    <row r="289" spans="1:43"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row>
    <row r="290" spans="1:43"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row>
    <row r="291" spans="1:43"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row>
    <row r="292" spans="1:43"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row>
    <row r="293" spans="1:43"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row>
    <row r="294" spans="1:43"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row>
    <row r="295" spans="1:43"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row>
    <row r="296" spans="1:43"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row>
    <row r="297" spans="1:43"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row>
    <row r="298" spans="1:43"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row>
    <row r="299" spans="1:43"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row>
    <row r="300" spans="1:43"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row>
    <row r="301" spans="1:43"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row>
    <row r="302" spans="1:43"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row>
    <row r="303" spans="1:43"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row>
    <row r="304" spans="1:43"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row>
    <row r="305" spans="1:43"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row>
    <row r="306" spans="1:43"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row>
    <row r="307" spans="1:43"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row>
    <row r="308" spans="1:43"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row>
    <row r="309" spans="1:43"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row>
    <row r="310" spans="1:43"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row>
    <row r="311" spans="1:43"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row>
    <row r="312" spans="1:43"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row>
    <row r="313" spans="1:43"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row>
    <row r="314" spans="1:43"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row>
  </sheetData>
  <mergeCells count="8">
    <mergeCell ref="A2:D2"/>
    <mergeCell ref="A3:D3"/>
    <mergeCell ref="A11:D11"/>
    <mergeCell ref="A17:D17"/>
    <mergeCell ref="A18:D18"/>
    <mergeCell ref="A19:D19"/>
    <mergeCell ref="A23:D23"/>
    <mergeCell ref="A30:D30"/>
  </mergeCells>
  <pageMargins left="0.7" right="0.7" top="0.75" bottom="0.75" header="0.3" footer="0.3"/>
  <pageSetup paperSize="9" scale="51" orientation="portrait" r:id="rId1"/>
  <colBreaks count="1" manualBreakCount="1">
    <brk id="5"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54</vt:i4>
      </vt:variant>
    </vt:vector>
  </HeadingPairs>
  <TitlesOfParts>
    <vt:vector size="64" baseType="lpstr">
      <vt:lpstr>Общий</vt:lpstr>
      <vt:lpstr>Инверторы</vt:lpstr>
      <vt:lpstr>Полупром Standart</vt:lpstr>
      <vt:lpstr>Полупром Premium</vt:lpstr>
      <vt:lpstr>Полупром Deluxe</vt:lpstr>
      <vt:lpstr>V-MULTI</vt:lpstr>
      <vt:lpstr>KX</vt:lpstr>
      <vt:lpstr>Аксессуары</vt:lpstr>
      <vt:lpstr>Тепловые насосы+SAF</vt:lpstr>
      <vt:lpstr>Скрытый Лист</vt:lpstr>
      <vt:lpstr>acsesforkanal</vt:lpstr>
      <vt:lpstr>adapter</vt:lpstr>
      <vt:lpstr>BMS\</vt:lpstr>
      <vt:lpstr>centralpult</vt:lpstr>
      <vt:lpstr>DeluxeKanalSred</vt:lpstr>
      <vt:lpstr>DeluxeKanalVysok</vt:lpstr>
      <vt:lpstr>DeluxeKasseta</vt:lpstr>
      <vt:lpstr>DeluxeKolonna</vt:lpstr>
      <vt:lpstr>DeluxePotolok</vt:lpstr>
      <vt:lpstr>DIS</vt:lpstr>
      <vt:lpstr>EEVKIT</vt:lpstr>
      <vt:lpstr>fdfu</vt:lpstr>
      <vt:lpstr>fdfw</vt:lpstr>
      <vt:lpstr>fdtq</vt:lpstr>
      <vt:lpstr>fdts</vt:lpstr>
      <vt:lpstr>fdtw</vt:lpstr>
      <vt:lpstr>fduh</vt:lpstr>
      <vt:lpstr>fduKX</vt:lpstr>
      <vt:lpstr>fdut</vt:lpstr>
      <vt:lpstr>inverter</vt:lpstr>
      <vt:lpstr>kanakIIPAC</vt:lpstr>
      <vt:lpstr>kanalbyt</vt:lpstr>
      <vt:lpstr>kanalKX</vt:lpstr>
      <vt:lpstr>kanalPAC</vt:lpstr>
      <vt:lpstr>kaseta600KX</vt:lpstr>
      <vt:lpstr>kaseta800KX</vt:lpstr>
      <vt:lpstr>kaseta800PAC</vt:lpstr>
      <vt:lpstr>kasetabyt</vt:lpstr>
      <vt:lpstr>kolonPAC</vt:lpstr>
      <vt:lpstr>mult</vt:lpstr>
      <vt:lpstr>napolbyt</vt:lpstr>
      <vt:lpstr>naruzhKX</vt:lpstr>
      <vt:lpstr>nastenKX</vt:lpstr>
      <vt:lpstr>panelforkaseta</vt:lpstr>
      <vt:lpstr>podpotolokKX</vt:lpstr>
      <vt:lpstr>podpotolokPAC</vt:lpstr>
      <vt:lpstr>PremKanalSred</vt:lpstr>
      <vt:lpstr>PremKanalVysok</vt:lpstr>
      <vt:lpstr>PremKasseta</vt:lpstr>
      <vt:lpstr>PremKolonna</vt:lpstr>
      <vt:lpstr>PremPodpotolok</vt:lpstr>
      <vt:lpstr>pult</vt:lpstr>
      <vt:lpstr>Vmulti</vt:lpstr>
      <vt:lpstr>KX!Область_печати</vt:lpstr>
      <vt:lpstr>'V-MULTI'!Область_печати</vt:lpstr>
      <vt:lpstr>Аксессуары!Область_печати</vt:lpstr>
      <vt:lpstr>Инверторы!Область_печати</vt:lpstr>
      <vt:lpstr>Общий!Область_печати</vt:lpstr>
      <vt:lpstr>'Полупром Deluxe'!Область_печати</vt:lpstr>
      <vt:lpstr>'Полупром Premium'!Область_печати</vt:lpstr>
      <vt:lpstr>'Полупром Standart'!Область_печати</vt:lpstr>
      <vt:lpstr>'Тепловые насосы+SAF'!Область_печати</vt:lpstr>
      <vt:lpstr>СкидкаБаза</vt:lpstr>
      <vt:lpstr>скидкабазакх</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ponomareva</dc:creator>
  <cp:lastModifiedBy>I</cp:lastModifiedBy>
  <cp:lastPrinted>2018-02-02T09:37:57Z</cp:lastPrinted>
  <dcterms:created xsi:type="dcterms:W3CDTF">2016-12-23T13:52:38Z</dcterms:created>
  <dcterms:modified xsi:type="dcterms:W3CDTF">2018-03-01T18:35:44Z</dcterms:modified>
</cp:coreProperties>
</file>